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3120" windowWidth="11970" windowHeight="3060" tabRatio="654" firstSheet="16" activeTab="22"/>
  </bookViews>
  <sheets>
    <sheet name="Hoja1" sheetId="2" state="hidden" r:id="rId1"/>
    <sheet name="Disyuntor eB1 DIN" sheetId="11" r:id="rId2"/>
    <sheet name="Disyuntores DIN NB1" sheetId="17" r:id="rId3"/>
    <sheet name="Disyuntor DIN DZ" sheetId="23" r:id="rId4"/>
    <sheet name="MCCB NM1 2" sheetId="25" r:id="rId5"/>
    <sheet name="MCCB NM1" sheetId="10" r:id="rId6"/>
    <sheet name="Accesorios NM1" sheetId="13" r:id="rId7"/>
    <sheet name="Accesorios NM1(1)" sheetId="27" r:id="rId8"/>
    <sheet name="MCCB NM8" sheetId="12" r:id="rId9"/>
    <sheet name="Disyuntores NA1" sheetId="19" r:id="rId10"/>
    <sheet name="Relays encaps" sheetId="9" r:id="rId11"/>
    <sheet name="Pulsadores" sheetId="22" r:id="rId12"/>
    <sheet name="Elementos de Mando" sheetId="8" r:id="rId13"/>
    <sheet name="Contactor NC1" sheetId="4" r:id="rId14"/>
    <sheet name="Contactor NC2" sheetId="5" r:id="rId15"/>
    <sheet name="Accesorios Contactores" sheetId="7" r:id="rId16"/>
    <sheet name="Contactor f.p." sheetId="15" r:id="rId17"/>
    <sheet name="Capacitores" sheetId="6" r:id="rId18"/>
    <sheet name="Reles Térmicos" sheetId="16" r:id="rId19"/>
    <sheet name="Bobinas" sheetId="14" r:id="rId20"/>
    <sheet name="Conmutador" sheetId="18" r:id="rId21"/>
    <sheet name="Guardamotores" sheetId="20" r:id="rId22"/>
    <sheet name="Arrancadores Directos" sheetId="21" r:id="rId23"/>
  </sheets>
  <definedNames>
    <definedName name="_xlnm.Print_Area" localSheetId="6">'Accesorios NM1'!$A$1:$C$57</definedName>
    <definedName name="_xlnm.Print_Area" localSheetId="16">'Contactor f.p.'!$A$1:$G$41</definedName>
    <definedName name="_xlnm.Print_Area" localSheetId="13">'Contactor NC1'!$A$1:$I$70</definedName>
    <definedName name="_xlnm.Print_Area" localSheetId="14">'Contactor NC2'!$A$1:$I$51</definedName>
    <definedName name="_xlnm.Print_Area" localSheetId="2">'Disyuntores DIN NB1'!$A$1:$D$69</definedName>
    <definedName name="_xlnm.Print_Area" localSheetId="12">'Elementos de Mando'!$A$1:$E$50</definedName>
    <definedName name="_xlnm.Print_Area" localSheetId="5">'MCCB NM1'!$A$1:$D$62</definedName>
  </definedNames>
  <calcPr calcId="145621"/>
</workbook>
</file>

<file path=xl/calcChain.xml><?xml version="1.0" encoding="utf-8"?>
<calcChain xmlns="http://schemas.openxmlformats.org/spreadsheetml/2006/main">
  <c r="T21" i="2" l="1"/>
  <c r="E20" i="2"/>
  <c r="F20" i="2" s="1"/>
  <c r="E19" i="2"/>
  <c r="F19" i="2"/>
  <c r="H19" i="2" s="1"/>
  <c r="E18" i="2"/>
  <c r="F18" i="2" s="1"/>
  <c r="E17" i="2"/>
  <c r="F17" i="2"/>
  <c r="K17" i="2" s="1"/>
  <c r="E16" i="2"/>
  <c r="F16" i="2" s="1"/>
  <c r="E15" i="2"/>
  <c r="F15" i="2"/>
  <c r="N15" i="2" s="1"/>
  <c r="E14" i="2"/>
  <c r="F14" i="2" s="1"/>
  <c r="E13" i="2"/>
  <c r="F13" i="2"/>
  <c r="I13" i="2" s="1"/>
  <c r="E12" i="2"/>
  <c r="F12" i="2" s="1"/>
  <c r="E11" i="2"/>
  <c r="F11" i="2"/>
  <c r="H11" i="2" s="1"/>
  <c r="K14" i="2" l="1"/>
  <c r="H14" i="2"/>
  <c r="J14" i="2" s="1"/>
  <c r="N14" i="2"/>
  <c r="I14" i="2"/>
  <c r="H16" i="2"/>
  <c r="J16" i="2"/>
  <c r="I16" i="2"/>
  <c r="N16" i="2"/>
  <c r="K16" i="2"/>
  <c r="N18" i="2"/>
  <c r="K18" i="2"/>
  <c r="H18" i="2"/>
  <c r="I18" i="2"/>
  <c r="J18" i="2" s="1"/>
  <c r="H20" i="2"/>
  <c r="K20" i="2"/>
  <c r="I20" i="2"/>
  <c r="J20" i="2" s="1"/>
  <c r="N20" i="2"/>
  <c r="H12" i="2"/>
  <c r="I12" i="2"/>
  <c r="J12" i="2"/>
  <c r="N12" i="2"/>
  <c r="K12" i="2"/>
  <c r="I15" i="2"/>
  <c r="J13" i="2"/>
  <c r="N13" i="2"/>
  <c r="K13" i="2"/>
  <c r="I17" i="2"/>
  <c r="H13" i="2"/>
  <c r="I11" i="2"/>
  <c r="J19" i="2"/>
  <c r="N19" i="2"/>
  <c r="H17" i="2"/>
  <c r="J17" i="2" s="1"/>
  <c r="K11" i="2"/>
  <c r="J11" i="2"/>
  <c r="N11" i="2"/>
  <c r="K19" i="2"/>
  <c r="N17" i="2"/>
  <c r="H15" i="2"/>
  <c r="J15" i="2" s="1"/>
  <c r="I19" i="2"/>
  <c r="K15" i="2"/>
  <c r="M14" i="2" l="1"/>
  <c r="O14" i="2" s="1"/>
  <c r="L14" i="2"/>
  <c r="M17" i="2"/>
  <c r="L17" i="2"/>
  <c r="O17" i="2"/>
  <c r="M20" i="2"/>
  <c r="O20" i="2" s="1"/>
  <c r="L20" i="2"/>
  <c r="M15" i="2"/>
  <c r="O15" i="2" s="1"/>
  <c r="L15" i="2"/>
  <c r="L18" i="2"/>
  <c r="M18" i="2"/>
  <c r="O18" i="2" s="1"/>
  <c r="L19" i="2"/>
  <c r="M19" i="2"/>
  <c r="O19" i="2" s="1"/>
  <c r="L13" i="2"/>
  <c r="M13" i="2"/>
  <c r="O13" i="2" s="1"/>
  <c r="M11" i="2"/>
  <c r="O11" i="2" s="1"/>
  <c r="L11" i="2"/>
  <c r="M12" i="2"/>
  <c r="O12" i="2" s="1"/>
  <c r="L12" i="2"/>
  <c r="L16" i="2"/>
  <c r="M16" i="2"/>
  <c r="O16" i="2" s="1"/>
  <c r="Q18" i="2" l="1"/>
  <c r="P18" i="2"/>
  <c r="R18" i="2" s="1"/>
  <c r="P12" i="2"/>
  <c r="R12" i="2" s="1"/>
  <c r="Q12" i="2"/>
  <c r="Q14" i="2"/>
  <c r="P14" i="2"/>
  <c r="R14" i="2" s="1"/>
  <c r="P11" i="2"/>
  <c r="R11" i="2" s="1"/>
  <c r="Q11" i="2"/>
  <c r="P15" i="2"/>
  <c r="R15" i="2" s="1"/>
  <c r="Q15" i="2"/>
  <c r="Q13" i="2"/>
  <c r="P13" i="2"/>
  <c r="R13" i="2" s="1"/>
  <c r="P20" i="2"/>
  <c r="R20" i="2" s="1"/>
  <c r="Q20" i="2"/>
  <c r="Q16" i="2"/>
  <c r="P16" i="2"/>
  <c r="R16" i="2" s="1"/>
  <c r="Q19" i="2"/>
  <c r="P19" i="2"/>
  <c r="R19" i="2" s="1"/>
  <c r="P17" i="2"/>
  <c r="R17" i="2" s="1"/>
  <c r="Q17" i="2"/>
</calcChain>
</file>

<file path=xl/sharedStrings.xml><?xml version="1.0" encoding="utf-8"?>
<sst xmlns="http://schemas.openxmlformats.org/spreadsheetml/2006/main" count="1265" uniqueCount="896">
  <si>
    <t>TOTAL</t>
  </si>
  <si>
    <t>SUCRES</t>
  </si>
  <si>
    <t>GASTOS</t>
  </si>
  <si>
    <t>DETALLE DEL HVE 006 QUE LLEGO CON HVE 011</t>
  </si>
  <si>
    <t>Codigo</t>
  </si>
  <si>
    <t>Descripción</t>
  </si>
  <si>
    <t>cant.</t>
  </si>
  <si>
    <t>UNIT.</t>
  </si>
  <si>
    <t>FOB</t>
  </si>
  <si>
    <t>D.A.</t>
  </si>
  <si>
    <t>FLETE</t>
  </si>
  <si>
    <t>SEGURO</t>
  </si>
  <si>
    <t>C.I.F.</t>
  </si>
  <si>
    <t>OTRAS</t>
  </si>
  <si>
    <t>UNITARIO</t>
  </si>
  <si>
    <t>IVA</t>
  </si>
  <si>
    <t>LLEGO</t>
  </si>
  <si>
    <t>TASAS</t>
  </si>
  <si>
    <t>US$</t>
  </si>
  <si>
    <t>(ajustado)</t>
  </si>
  <si>
    <t>CIF+DA+IMP</t>
  </si>
  <si>
    <t>501.68.52.63</t>
  </si>
  <si>
    <t>carter</t>
  </si>
  <si>
    <t>501.80.66.02</t>
  </si>
  <si>
    <t>espaciador</t>
  </si>
  <si>
    <t>503.16.77.01</t>
  </si>
  <si>
    <t>piston</t>
  </si>
  <si>
    <t>503.50.60.02</t>
  </si>
  <si>
    <t>505.61.92.54</t>
  </si>
  <si>
    <t>blusa</t>
  </si>
  <si>
    <t>505.64.23.10</t>
  </si>
  <si>
    <t>guantes husqvarna</t>
  </si>
  <si>
    <t>505.67.20.46</t>
  </si>
  <si>
    <t>pantalon standard</t>
  </si>
  <si>
    <t>505.67.20.52</t>
  </si>
  <si>
    <t>505.67.20.54</t>
  </si>
  <si>
    <t>530.01.58.99</t>
  </si>
  <si>
    <t>tornillo</t>
  </si>
  <si>
    <t>sucres</t>
  </si>
  <si>
    <t>dolares</t>
  </si>
  <si>
    <t>ctas. por cobrar HUSQVARNA</t>
  </si>
  <si>
    <t>pago indebido por HVE 006</t>
  </si>
  <si>
    <t>05 40 2012</t>
  </si>
  <si>
    <t>05 40 2024</t>
  </si>
  <si>
    <t>05 40 3012</t>
  </si>
  <si>
    <t>05 40 3024</t>
  </si>
  <si>
    <t>05 40 6012</t>
  </si>
  <si>
    <t>05 40 6024</t>
  </si>
  <si>
    <t>05 40 7012</t>
  </si>
  <si>
    <t>05 40 7024</t>
  </si>
  <si>
    <t>05 31 2510</t>
  </si>
  <si>
    <t>05 31 3210</t>
  </si>
  <si>
    <t>05 31 4011</t>
  </si>
  <si>
    <t>05 31 5011</t>
  </si>
  <si>
    <t>05 31 6511</t>
  </si>
  <si>
    <t>05 31 8011</t>
  </si>
  <si>
    <t>05 31 9511</t>
  </si>
  <si>
    <t>05 32 0115</t>
  </si>
  <si>
    <t>05 32 0150</t>
  </si>
  <si>
    <t>05 32 0185</t>
  </si>
  <si>
    <t>05 32 0225</t>
  </si>
  <si>
    <t>05 32 0265</t>
  </si>
  <si>
    <t>05 32 0400</t>
  </si>
  <si>
    <t>05 32 0500</t>
  </si>
  <si>
    <t>05 32 0630</t>
  </si>
  <si>
    <t>05 60 3800</t>
  </si>
  <si>
    <t>05 60 3630</t>
  </si>
  <si>
    <t>05 60 3400</t>
  </si>
  <si>
    <t>05 60 1600</t>
  </si>
  <si>
    <t>05 60 1160</t>
  </si>
  <si>
    <t>05 60 1000</t>
  </si>
  <si>
    <t>05 60 1400</t>
  </si>
  <si>
    <t>05 60 1630</t>
  </si>
  <si>
    <t>05 50 1220</t>
  </si>
  <si>
    <t>05 50 1240</t>
  </si>
  <si>
    <t>05 50 0820</t>
  </si>
  <si>
    <t>05 50 0840</t>
  </si>
  <si>
    <t>05 50 4510</t>
  </si>
  <si>
    <t>05 50 4505</t>
  </si>
  <si>
    <t>05 50 2310</t>
  </si>
  <si>
    <t>05 50 2305</t>
  </si>
  <si>
    <t>05 80 1101</t>
  </si>
  <si>
    <t>05 80 1103</t>
  </si>
  <si>
    <t>05 80 1106</t>
  </si>
  <si>
    <t>05 80 1201</t>
  </si>
  <si>
    <t>05 80 1203</t>
  </si>
  <si>
    <t>05 80 1206</t>
  </si>
  <si>
    <t>05 80 1301</t>
  </si>
  <si>
    <t>05 80 1303</t>
  </si>
  <si>
    <t>05 80 1306</t>
  </si>
  <si>
    <t>05 80 2110</t>
  </si>
  <si>
    <t>05 80 2116</t>
  </si>
  <si>
    <t>05 80 2120</t>
  </si>
  <si>
    <t>05 80 2132</t>
  </si>
  <si>
    <t>05 80 2320</t>
  </si>
  <si>
    <t>05 80 2332</t>
  </si>
  <si>
    <t>05 83 0020</t>
  </si>
  <si>
    <t>05 83 0040</t>
  </si>
  <si>
    <t>05 83 0050</t>
  </si>
  <si>
    <t>05 83 0063</t>
  </si>
  <si>
    <t>05 83 0080</t>
  </si>
  <si>
    <t>05 83 0100</t>
  </si>
  <si>
    <t>05 83 0125</t>
  </si>
  <si>
    <t>05 83 0160</t>
  </si>
  <si>
    <t>05 83 0180</t>
  </si>
  <si>
    <t>05 83 0200</t>
  </si>
  <si>
    <t>05 83 0250</t>
  </si>
  <si>
    <t>05 83 0315</t>
  </si>
  <si>
    <t>05 83 0400</t>
  </si>
  <si>
    <t>05 83 0500</t>
  </si>
  <si>
    <t>05 83 0630</t>
  </si>
  <si>
    <t>05 83 0800</t>
  </si>
  <si>
    <t>05 83 0801</t>
  </si>
  <si>
    <t>05 83 1000</t>
  </si>
  <si>
    <t>05 83 1250</t>
  </si>
  <si>
    <t>05 88 0630</t>
  </si>
  <si>
    <t>05 88 0800</t>
  </si>
  <si>
    <t>05 88 1000</t>
  </si>
  <si>
    <t>05 88 1250</t>
  </si>
  <si>
    <t>05 33 1000</t>
  </si>
  <si>
    <t>05 33 1100</t>
  </si>
  <si>
    <t>05 33 1200</t>
  </si>
  <si>
    <t>05 33 2200</t>
  </si>
  <si>
    <t>05 33 2300</t>
  </si>
  <si>
    <t>05 33 2400</t>
  </si>
  <si>
    <t>05 33 2500</t>
  </si>
  <si>
    <t>05 33 2600</t>
  </si>
  <si>
    <t>05 35 1001</t>
  </si>
  <si>
    <t>05 35 1000</t>
  </si>
  <si>
    <t>05 84 0100</t>
  </si>
  <si>
    <t>05 84 0225</t>
  </si>
  <si>
    <t>05 84 0400</t>
  </si>
  <si>
    <t>05 84 0630</t>
  </si>
  <si>
    <t>05 84 0800</t>
  </si>
  <si>
    <t>05 84 1250</t>
  </si>
  <si>
    <t>05 84 0101</t>
  </si>
  <si>
    <t>05 84 0226</t>
  </si>
  <si>
    <t>05 84 0401</t>
  </si>
  <si>
    <t>05 84 0631</t>
  </si>
  <si>
    <t>05 84 0801</t>
  </si>
  <si>
    <t>05 84 1251</t>
  </si>
  <si>
    <t>05 84 0102</t>
  </si>
  <si>
    <t>05 84 0227</t>
  </si>
  <si>
    <t>05 84 0402</t>
  </si>
  <si>
    <t>05 84 0632</t>
  </si>
  <si>
    <t>05 84 0802</t>
  </si>
  <si>
    <t>05 84 1252</t>
  </si>
  <si>
    <t>05 89 1250</t>
  </si>
  <si>
    <t>05 89 1251</t>
  </si>
  <si>
    <t>05 89 1252</t>
  </si>
  <si>
    <t>05 41 0800</t>
  </si>
  <si>
    <t>05 41 1100</t>
  </si>
  <si>
    <t>05 35 5100</t>
  </si>
  <si>
    <t>05 35 5200</t>
  </si>
  <si>
    <t>05 35 5300</t>
  </si>
  <si>
    <t>CATEGORIA</t>
  </si>
  <si>
    <t>MODELO</t>
  </si>
  <si>
    <t>CORRIENTE</t>
  </si>
  <si>
    <t xml:space="preserve"> POTENCIA  AC3</t>
  </si>
  <si>
    <t>CHT</t>
  </si>
  <si>
    <t>AC1 - AC3</t>
  </si>
  <si>
    <t>Amp.</t>
  </si>
  <si>
    <t>kW.</t>
  </si>
  <si>
    <t>hp.</t>
  </si>
  <si>
    <t>3P NC1-1210 220V 60HZ</t>
  </si>
  <si>
    <t xml:space="preserve"> 20 - 12</t>
  </si>
  <si>
    <t>3P NC1-1810 220V 60HZ</t>
  </si>
  <si>
    <t xml:space="preserve"> 32 -  18</t>
  </si>
  <si>
    <t>3P NC1-2510 220V 60HZ</t>
  </si>
  <si>
    <t>40 - 25</t>
  </si>
  <si>
    <t>3P NC1-3210 220V 60HZ</t>
  </si>
  <si>
    <t>50 -  32</t>
  </si>
  <si>
    <t>3P NC1-4011 220V 60HZ</t>
  </si>
  <si>
    <t>60 -  40</t>
  </si>
  <si>
    <t>3P NC1-5011 220V 60HZ</t>
  </si>
  <si>
    <t>80 -  50</t>
  </si>
  <si>
    <t>3P NC1-6511 220V 60HZ</t>
  </si>
  <si>
    <t>80 - 65</t>
  </si>
  <si>
    <t>3P NC1-8011 220V 60HZ</t>
  </si>
  <si>
    <t>95 - 80</t>
  </si>
  <si>
    <t>3P NC1-9511 220V 60HZ</t>
  </si>
  <si>
    <t>95 - 95</t>
  </si>
  <si>
    <t>NOTA:</t>
  </si>
  <si>
    <t>PRECIOS SUJETOS A CAMBIO SIN PREVIO AVISO</t>
  </si>
  <si>
    <t>3P NC2-115 220V 60 HZ</t>
  </si>
  <si>
    <t>3P NC2-150 220V 60 HZ</t>
  </si>
  <si>
    <t>3P NC2-185 220V 60 HZ</t>
  </si>
  <si>
    <t>3P NC2-225 220V 60 HZ</t>
  </si>
  <si>
    <t>3P NC2-265 220V 60 HZ</t>
  </si>
  <si>
    <t>3P NC2-330 220V 60 HZ</t>
  </si>
  <si>
    <t>3P NC2-400 220V 60 HZ</t>
  </si>
  <si>
    <t>3P NC2-500 220V 60 HZ</t>
  </si>
  <si>
    <t>3P NC2-630 220V 60 HZ</t>
  </si>
  <si>
    <t>200 - 115</t>
  </si>
  <si>
    <t>200 - 150</t>
  </si>
  <si>
    <t>275 - 185</t>
  </si>
  <si>
    <t>275 - 225</t>
  </si>
  <si>
    <t>315 - 265</t>
  </si>
  <si>
    <t>380 - 330</t>
  </si>
  <si>
    <t xml:space="preserve">  </t>
  </si>
  <si>
    <t>450 - 400</t>
  </si>
  <si>
    <t>630 - 500</t>
  </si>
  <si>
    <t>800 - 630</t>
  </si>
  <si>
    <t>-</t>
  </si>
  <si>
    <t>DESCRIPCION</t>
  </si>
  <si>
    <t>1NA + 1NC de enganche central</t>
  </si>
  <si>
    <t>2NA + 2NC de enganche central</t>
  </si>
  <si>
    <t>PRECIOS SUJETOS A CAMBIO SIN PREVIO AVISO.</t>
  </si>
  <si>
    <t>F4-20</t>
  </si>
  <si>
    <t>F4-11</t>
  </si>
  <si>
    <t>F4-22</t>
  </si>
  <si>
    <t>Contacto auxiliar instantaneo: Para contactores NC1 y NC2</t>
  </si>
  <si>
    <t>2NA de enganche central</t>
  </si>
  <si>
    <t>NC1-80-95</t>
  </si>
  <si>
    <t>NC2-115-150</t>
  </si>
  <si>
    <t>NC2-185-225</t>
  </si>
  <si>
    <t>NC2-265-500</t>
  </si>
  <si>
    <t>NC2-630</t>
  </si>
  <si>
    <t>Enclavamiento mecánico para NC1-80 a NC1-95</t>
  </si>
  <si>
    <t>Enclavamiento mecánico para NC2-115 a NC2-150</t>
  </si>
  <si>
    <t>Enclavamiento mecánico para NC2-185 a NC2-225</t>
  </si>
  <si>
    <t>Enclavamiento mecánico para NC2-265 a NC2-500</t>
  </si>
  <si>
    <t>Enclavamiento mecánico para NC2-630</t>
  </si>
  <si>
    <t>CONDENSADOR  TRIFASICO  DE  POTENCIA</t>
  </si>
  <si>
    <t>SISTEMA ANTIEXPLOSION - AUTOREGENERATIVO</t>
  </si>
  <si>
    <t>Potencia</t>
  </si>
  <si>
    <t>Voltaje</t>
  </si>
  <si>
    <t>Frecuencia</t>
  </si>
  <si>
    <t>KVAR</t>
  </si>
  <si>
    <t>V.</t>
  </si>
  <si>
    <t>Hz.</t>
  </si>
  <si>
    <t>NOTA :</t>
  </si>
  <si>
    <t>BZMJ 0.45-10-3</t>
  </si>
  <si>
    <t>BZMJ 0.45-5-3</t>
  </si>
  <si>
    <t>BZMJ 0.23-10-3</t>
  </si>
  <si>
    <t>BZMJ 0.23-5-3</t>
  </si>
  <si>
    <t>Fácil montaje, libre de mantenimiento, bajo peso y reducido tamaño.
Sobretensión permitida: 1.1 Un, Sobrecorriente permitida 1.3 In.
Tolerancia de Capacidad Nominal_ -5% a +10%
Conforme a CEI EN 60831-1/1996, IEC 60831-1/1996</t>
  </si>
  <si>
    <t>JKF8-12 220V - 60HZ</t>
  </si>
  <si>
    <t>JKF8-12 440V - 60HZ</t>
  </si>
  <si>
    <t>JKF8- 6 220V - 60HZ</t>
  </si>
  <si>
    <t>JKF8- 6  440V - 60HZ</t>
  </si>
  <si>
    <t>MODULOS DE COMPENSACION DE FACTOR DE POTENCIA</t>
  </si>
  <si>
    <t>PASOS</t>
  </si>
  <si>
    <t>TIPO ROTACION - CONTACTOS: 1NA+1NC</t>
  </si>
  <si>
    <t>NP2-ES545</t>
  </si>
  <si>
    <t xml:space="preserve">NP2-BY8330 </t>
  </si>
  <si>
    <t>PULSADOR HONGO 40 mm.  COLOR  ROJO</t>
  </si>
  <si>
    <t>LED AMARILLO  Monoblock   Ue 110 Vac</t>
  </si>
  <si>
    <t>LED ROJO          Monoblock   Ue 110 Vac</t>
  </si>
  <si>
    <t>LED VERDE        Monoblock   Ue 110 Vac</t>
  </si>
  <si>
    <t>ND16-22D/4 110V</t>
  </si>
  <si>
    <t>TERMINAL</t>
  </si>
  <si>
    <t>8 PINES</t>
  </si>
  <si>
    <t>12 VDC</t>
  </si>
  <si>
    <t>24 VDC</t>
  </si>
  <si>
    <t>11 PINES</t>
  </si>
  <si>
    <t>PRECIOS SUJETOS A CAMBIOS SIN PREVIO AVISO</t>
  </si>
  <si>
    <t>CORRIENTE (A)</t>
  </si>
  <si>
    <t>CONTACTOS</t>
  </si>
  <si>
    <t>VOLTAJE</t>
  </si>
  <si>
    <t>CERTIFICACIONES: CE y UL</t>
  </si>
  <si>
    <t>MK2P-I DC12V</t>
  </si>
  <si>
    <t>MK2P-I DC24V</t>
  </si>
  <si>
    <t>MK3P-I DC12V</t>
  </si>
  <si>
    <t>MK3P-I DC24V</t>
  </si>
  <si>
    <t>JTX-2C AC12V</t>
  </si>
  <si>
    <t>JTX-2C AC24V</t>
  </si>
  <si>
    <t>JTX-3C DC12V</t>
  </si>
  <si>
    <t>JTX-3C DC24V</t>
  </si>
  <si>
    <t>SERIE MK CON INDICADOR</t>
  </si>
  <si>
    <t>SERIE JTX</t>
  </si>
  <si>
    <t>CZFO8A-E</t>
  </si>
  <si>
    <t>CZF11A-E</t>
  </si>
  <si>
    <t>BASE  SOCKET 8 PINES PARA RELE MK2P-I / JTX-2C</t>
  </si>
  <si>
    <t>BASE  SOCKET 11 PINES PARA RELE MK3P-I / JTX-3C</t>
  </si>
  <si>
    <t>10/250VAC, 10A/28VDC</t>
  </si>
  <si>
    <t>EB 3KA 1P C1</t>
  </si>
  <si>
    <t>EB 3KA 1P C3</t>
  </si>
  <si>
    <t>EB 3KA 1P C6</t>
  </si>
  <si>
    <t>EB 3KA 2P C1</t>
  </si>
  <si>
    <t>EB 3KA 2P C3</t>
  </si>
  <si>
    <t>EB 3KA 2P C6</t>
  </si>
  <si>
    <t>EB 3KA 3P C1</t>
  </si>
  <si>
    <t>EB 3KA 3P C3</t>
  </si>
  <si>
    <t>EB 3KA 3P C6</t>
  </si>
  <si>
    <t>NB1H 10KA 1P C10</t>
  </si>
  <si>
    <t>NB1H 10KA 1P C16</t>
  </si>
  <si>
    <t>NB1H 10KA 1P C20</t>
  </si>
  <si>
    <t>NB1H 10KA 1P C32</t>
  </si>
  <si>
    <t>NB1H 10KA 3P C20</t>
  </si>
  <si>
    <t>NB1H 10KA 3P C32</t>
  </si>
  <si>
    <t>Disyuntor 1 polo, 1 A.</t>
  </si>
  <si>
    <t>Disyuntor 1 polo, 3 A.</t>
  </si>
  <si>
    <t>Disyuntor 1 polo, 6 A.</t>
  </si>
  <si>
    <t>Disyuntor 2 polos, 1 A.</t>
  </si>
  <si>
    <t>Disyuntor 2 polos, 3 A.</t>
  </si>
  <si>
    <t>Disyuntor 2 polos, 6 A.</t>
  </si>
  <si>
    <t>Disyuntor 3 polos, 1 A.</t>
  </si>
  <si>
    <t>Disyuntor 3 polos, 3 A.</t>
  </si>
  <si>
    <t>Disyuntor 3 polos, 6 A.</t>
  </si>
  <si>
    <t>Disyuntor 1 polo, 10 A.</t>
  </si>
  <si>
    <t>Disyuntor 1 polo, 16 A.</t>
  </si>
  <si>
    <t>Disyuntor 1 polo, 20 A.</t>
  </si>
  <si>
    <t>Disyuntor 1 polo, 32 A.</t>
  </si>
  <si>
    <t>Disyuntor 3 polos, 20 A.</t>
  </si>
  <si>
    <t>Disyuntor 3 polos, 32 A.</t>
  </si>
  <si>
    <t>Disyuntor 1 polo, 40 A.</t>
  </si>
  <si>
    <t>Disyuntor 1 polo, 50 A.</t>
  </si>
  <si>
    <t>05 80 2140</t>
  </si>
  <si>
    <t>05 80 2150</t>
  </si>
  <si>
    <t>CAPACIDAD DE INTERRUPCION 3kA. - IEC/EN 60898-1</t>
  </si>
  <si>
    <t>DISYUNTOR RIEL DIN, MODELO NB1, MARCA CHINT</t>
  </si>
  <si>
    <t>DISYUNTOR RIEL DIN, MODELO EB, MARCA CHINT</t>
  </si>
  <si>
    <t>CAPACIDAD DE INTERRUPCION 10kA. - IEC/EN 60947-2</t>
  </si>
  <si>
    <t>NM1-400S 3P 315A</t>
  </si>
  <si>
    <t>NM1-400S 3P 400A</t>
  </si>
  <si>
    <t>NM1-630H 3P 500A</t>
  </si>
  <si>
    <t>NM1-630H 3P 630A</t>
  </si>
  <si>
    <t>NM1-800H 3P 800A</t>
  </si>
  <si>
    <t>NM1-1250H 3P 800A</t>
  </si>
  <si>
    <t>NM1-1250H 3P 1000A</t>
  </si>
  <si>
    <t>NM1-1250H 3P 1250A</t>
  </si>
  <si>
    <t>.</t>
  </si>
  <si>
    <t>STANDARD: IEC/EN 60947-2</t>
  </si>
  <si>
    <t>Disyuntor 3 polos, 100 A - 25kA.</t>
  </si>
  <si>
    <t>Disyuntor 3 polos, 125 A - 25kA.</t>
  </si>
  <si>
    <t>Disyuntor 3 polos,  20 A - 25kA.</t>
  </si>
  <si>
    <t>Disyuntor 3 polos,  40 A - 25kA.</t>
  </si>
  <si>
    <t>Disyuntor 3 polos,  50 A - 25kA.</t>
  </si>
  <si>
    <t>Disyuntor 3 polos,  63 A - 25kA.</t>
  </si>
  <si>
    <t>Disyuntor 3 polos,  80 A - 25kA.</t>
  </si>
  <si>
    <t>CURVA "C" PARA DISTRIBUCION (DISPARO 5-10In)</t>
  </si>
  <si>
    <t>Disyuntor 3 polos, 160 A - 25kA.</t>
  </si>
  <si>
    <t>Disyuntor 3 polos, 180 A - 25kA.</t>
  </si>
  <si>
    <t>Disyuntor 3 polos, 200 A - 25kA.</t>
  </si>
  <si>
    <t>Disyuntor 3 polos, 250 A - 25kA.</t>
  </si>
  <si>
    <t>Disyuntor 3 polos, 315 A - 35kA.</t>
  </si>
  <si>
    <t>Disyuntor 3 polos, 400 A - 35kA.</t>
  </si>
  <si>
    <t>Disyuntor 3 polos, 500 A - 50kA.</t>
  </si>
  <si>
    <t>Disyuntor 3 polos, 630 A - 50kA.</t>
  </si>
  <si>
    <t>Disyuntor 3 polos, 800 A - 60kA.</t>
  </si>
  <si>
    <t>Disyuntor 3 polos, 800 A - 65kA.</t>
  </si>
  <si>
    <t>Disyuntor 3 polos, 1000 A - 65kA.</t>
  </si>
  <si>
    <t>Disyuntor 3 polos, 1250 A - 65kA.</t>
  </si>
  <si>
    <t>NM8-800S 3P 630A</t>
  </si>
  <si>
    <t>NM8-800S 3P 800A</t>
  </si>
  <si>
    <t>NM8-1250S 3P 1000A</t>
  </si>
  <si>
    <t>NM8-1250S 3P 1250A</t>
  </si>
  <si>
    <t>Contacto Auxiliar para NM1-400S</t>
  </si>
  <si>
    <t>Contacto Auxiliar para NM1-630H</t>
  </si>
  <si>
    <t>Contacto Auxiliar para NM1-800H</t>
  </si>
  <si>
    <t>Contacto Auxiliar para NM1-1250H</t>
  </si>
  <si>
    <t>Contacto Auxiliar para NM8</t>
  </si>
  <si>
    <t>Motor 220V para NM1-800H</t>
  </si>
  <si>
    <t>Motor 220V para NM1-1250H</t>
  </si>
  <si>
    <t>Shunt Release 220V para NM1-400S</t>
  </si>
  <si>
    <t>Shunt Release 220V para NM1-630H</t>
  </si>
  <si>
    <t>Shunt Release 220V para NM1-800H</t>
  </si>
  <si>
    <t>Shunt Release 220V para NM1-1250H</t>
  </si>
  <si>
    <t>ACCESORIOS PARA DISYUNTOR NM8 , MARCA CHINT</t>
  </si>
  <si>
    <t>ACCESORIOS PARA DISYUNTOR NM1 , MARCA CHINT</t>
  </si>
  <si>
    <t>Motor 220V para NM1-400S</t>
  </si>
  <si>
    <t>Motor 220V para NM1-630H</t>
  </si>
  <si>
    <t>RELE POTENCIA, MARCA CHINT</t>
  </si>
  <si>
    <t xml:space="preserve">  ELEMENTOS DE MANDO Y SEÑALIZACION MARCA CHINT</t>
  </si>
  <si>
    <t>CONTACTOR TRIPOLAR, MARCA CHINT</t>
  </si>
  <si>
    <t>AISLAMIENTO 660 V.</t>
  </si>
  <si>
    <t>AISLAMIENTO 1.000 V.</t>
  </si>
  <si>
    <t>220V.</t>
  </si>
  <si>
    <t>440V.</t>
  </si>
  <si>
    <t>ACCESORIOS PARA CONTACTORES CHINT</t>
  </si>
  <si>
    <t>Enclaves mecánicos</t>
  </si>
  <si>
    <t>MARCA CHINT</t>
  </si>
  <si>
    <t xml:space="preserve"> 05 31 1210</t>
  </si>
  <si>
    <t xml:space="preserve"> 05 31 1810</t>
  </si>
  <si>
    <t>05 33 3000</t>
  </si>
  <si>
    <t>F5-T2</t>
  </si>
  <si>
    <t>Contacto Aux. Temporizado 0.1-30s</t>
  </si>
  <si>
    <t>05 33 4100</t>
  </si>
  <si>
    <t>NC1-09/18</t>
  </si>
  <si>
    <t>05 33 4200</t>
  </si>
  <si>
    <t>NC1-25/32</t>
  </si>
  <si>
    <t>05 33 4300</t>
  </si>
  <si>
    <t>NC1-40/95</t>
  </si>
  <si>
    <t>05 33 4122</t>
  </si>
  <si>
    <t>Bobina 220Vac P/Contactor NC1-09/18</t>
  </si>
  <si>
    <t>Bobina 127Vac P/Contactor NC1-40/95</t>
  </si>
  <si>
    <t>Bobina 127Vac P/Contactor NC1-25/32</t>
  </si>
  <si>
    <t>Bobina 127Vac P/Contactor NC1-09/18</t>
  </si>
  <si>
    <t>05 33 4222</t>
  </si>
  <si>
    <t>Bobina 220Vac P/Contactor NC1-25/32</t>
  </si>
  <si>
    <t>05 33 4322</t>
  </si>
  <si>
    <t>Bobina 220Vac P/Contactor NC1-40/95</t>
  </si>
  <si>
    <t>05 33 4144</t>
  </si>
  <si>
    <t>Bobina 440Vac P/Contactor NC1-09/18</t>
  </si>
  <si>
    <t>05 33 4244</t>
  </si>
  <si>
    <t>Bobina 440Vac P/Contactor NC1-25/32</t>
  </si>
  <si>
    <t>05 33 4344</t>
  </si>
  <si>
    <t>Bobina 440Vac P/Contactor NC1-40/95</t>
  </si>
  <si>
    <t>05 33 4500</t>
  </si>
  <si>
    <t>05 33 4600</t>
  </si>
  <si>
    <t>05 33 4700</t>
  </si>
  <si>
    <t>05 33 4800</t>
  </si>
  <si>
    <t>05 33 4900</t>
  </si>
  <si>
    <t>05 33 5000</t>
  </si>
  <si>
    <t>05 33 5100</t>
  </si>
  <si>
    <t>05 33 4522</t>
  </si>
  <si>
    <t>05 33 4622</t>
  </si>
  <si>
    <t>NC2-185/225</t>
  </si>
  <si>
    <t>Bobina 220Vac P/Contactor NC2-185/225</t>
  </si>
  <si>
    <t>05 33 4722</t>
  </si>
  <si>
    <t>NC2-265</t>
  </si>
  <si>
    <t>05 33 4822</t>
  </si>
  <si>
    <t>NC2-330</t>
  </si>
  <si>
    <t>Bobina 220Vac P/Contactor NC2-330</t>
  </si>
  <si>
    <t>05 33 4922</t>
  </si>
  <si>
    <t>NC2-400</t>
  </si>
  <si>
    <t>Bobina 220Vac P/Contactor NC2-400</t>
  </si>
  <si>
    <t>05 33 5022</t>
  </si>
  <si>
    <t>NC2-500</t>
  </si>
  <si>
    <t>Bobina 220Vac P/Contactor NC2-500</t>
  </si>
  <si>
    <t>05 33 5122</t>
  </si>
  <si>
    <t>Bobina 220Vac P/Contactor NC2-630</t>
  </si>
  <si>
    <t>05 51 2511</t>
  </si>
  <si>
    <t>05 5 1 4311</t>
  </si>
  <si>
    <t>05 51 9512</t>
  </si>
  <si>
    <t>05 34 1010</t>
  </si>
  <si>
    <t>05 34 1013</t>
  </si>
  <si>
    <t>05 34 1018</t>
  </si>
  <si>
    <t>05 34 1025</t>
  </si>
  <si>
    <t>05 34 2032</t>
  </si>
  <si>
    <t>05 34 2040</t>
  </si>
  <si>
    <t>05 34 2057</t>
  </si>
  <si>
    <t>05 34 2065</t>
  </si>
  <si>
    <t>05 34 2070</t>
  </si>
  <si>
    <t>05 34 2080</t>
  </si>
  <si>
    <t>05 34 2093</t>
  </si>
  <si>
    <t>05 80 2163</t>
  </si>
  <si>
    <t>NB1H 10KA 1P C63</t>
  </si>
  <si>
    <t>Disyuntor 1 polo, 63 A</t>
  </si>
  <si>
    <t>05 80 2210</t>
  </si>
  <si>
    <t>NB1H 10KA 2P C10</t>
  </si>
  <si>
    <t>Disyuntor 2 polos, 10 A</t>
  </si>
  <si>
    <t>05 80 2216</t>
  </si>
  <si>
    <t>NB1H 10KA 2P C16</t>
  </si>
  <si>
    <t>Disyuntor 2 polos, 16 A</t>
  </si>
  <si>
    <t>05 80 2220</t>
  </si>
  <si>
    <t>NB1H 10KA 2P C20</t>
  </si>
  <si>
    <t>Disyuntor 2 polos, 20 A</t>
  </si>
  <si>
    <t>05 80 2232</t>
  </si>
  <si>
    <t>NB1H 10KA 2P C32</t>
  </si>
  <si>
    <t>Disyuntor 2 polos, 32 A</t>
  </si>
  <si>
    <t>05 80 2240</t>
  </si>
  <si>
    <t>NB1H 10KA 2P C40</t>
  </si>
  <si>
    <t>Disyuntor 2 polos, 40 A</t>
  </si>
  <si>
    <t>05 80 2250</t>
  </si>
  <si>
    <t>NB1H 10KA 2P C50</t>
  </si>
  <si>
    <t>Disyuntor 2 polos, 50 A</t>
  </si>
  <si>
    <t>05 80 2263</t>
  </si>
  <si>
    <t>NB1H 10KA 2P C63</t>
  </si>
  <si>
    <t>Disyuntor 2 polos, 63 A</t>
  </si>
  <si>
    <t>05 80 2340</t>
  </si>
  <si>
    <t>NB1H 10KA 3P C40</t>
  </si>
  <si>
    <t>Disyuntor 3 polos, 40 A.</t>
  </si>
  <si>
    <t>05 80 2350</t>
  </si>
  <si>
    <t>NB1H 10KA 3P C50</t>
  </si>
  <si>
    <t>Disyuntor 3 polos, 50 A.</t>
  </si>
  <si>
    <t>05 80 2363</t>
  </si>
  <si>
    <t>NB1H 10KA 3P C63</t>
  </si>
  <si>
    <t>Disyuntor 3 polos, 63 A.</t>
  </si>
  <si>
    <t>NH40 (SZ)-800/4III</t>
  </si>
  <si>
    <t>Conmutador NH40(SZ)-800/4III</t>
  </si>
  <si>
    <t>NH40 (SZ)-630/4III</t>
  </si>
  <si>
    <t>Conmutador NH40(SZ)-630/4III</t>
  </si>
  <si>
    <t>NH40 (SZ)-400/4III</t>
  </si>
  <si>
    <t>Conmutador NH40(SZ)-400/4III</t>
  </si>
  <si>
    <t>NH40-1600/4</t>
  </si>
  <si>
    <t>NH40-160/4</t>
  </si>
  <si>
    <t>NH40-1000/4</t>
  </si>
  <si>
    <t>NH40-400/4</t>
  </si>
  <si>
    <t>NH40-630/4</t>
  </si>
  <si>
    <t>1 POLO</t>
  </si>
  <si>
    <t>2 POLOS</t>
  </si>
  <si>
    <t>3 POLOS</t>
  </si>
  <si>
    <t>NR2 - 25</t>
  </si>
  <si>
    <t>NR2 - 93</t>
  </si>
  <si>
    <t>Relé Térmico Rango    7-10A</t>
  </si>
  <si>
    <t>Relé Térmico Rango    9-13A</t>
  </si>
  <si>
    <t>Relé Térmico Rango  12-18A</t>
  </si>
  <si>
    <t>Relé Térmico Rango  17-25A</t>
  </si>
  <si>
    <t>Relé Térmico Rango  23-32A</t>
  </si>
  <si>
    <t>Relé Térmico Rango  30-40A</t>
  </si>
  <si>
    <t>Relé Térmico Rango  37-57A</t>
  </si>
  <si>
    <t>Relé Térmico Rango  48-65A</t>
  </si>
  <si>
    <t>Relé Térmico Rango  55-70A</t>
  </si>
  <si>
    <t>Relé Térmico Rango  63-80A</t>
  </si>
  <si>
    <t>Relé Térmico Rango  80-93A</t>
  </si>
  <si>
    <t>DISYUNTOR CAJA MOLDEADA,  MODELO NM1 , MARCA CHINT</t>
  </si>
  <si>
    <t>DISYUNTOR CAJA MOLDEADA,  MODELO NM8 , MARCA CHINT</t>
  </si>
  <si>
    <t>TRIPOLAR - CORRIENTES 630 a 1250 Amp.</t>
  </si>
  <si>
    <t>RELE  MINIATURA, BOBINA VOLTAJE DC</t>
  </si>
  <si>
    <t>ETIQUETA STOP AMARILLA 90 mm. (Para Impresión)</t>
  </si>
  <si>
    <t>PERFORACION  22mm.</t>
  </si>
  <si>
    <t>GRADO PROTECCION  IP65</t>
  </si>
  <si>
    <t>IEC 60947 - 4 - 1</t>
  </si>
  <si>
    <t>Ie (400V)</t>
  </si>
  <si>
    <t>Kvar</t>
  </si>
  <si>
    <t xml:space="preserve"> POTENCIA CAPACITOR</t>
  </si>
  <si>
    <t>CJ19-2511</t>
  </si>
  <si>
    <t>CJ19-4311</t>
  </si>
  <si>
    <t>CJ19-9512</t>
  </si>
  <si>
    <t>BOBINA  220VAC, CON CONTACTOS AUXILIARES</t>
  </si>
  <si>
    <t>RESET MANUAL Y AUTOMATICO</t>
  </si>
  <si>
    <t>CONTACTOS AUXILIARES 1NA + 1NC</t>
  </si>
  <si>
    <t>AISLAMIENTO 690 VAC</t>
  </si>
  <si>
    <t>Interruptor bajo carga Ith (A) 400</t>
  </si>
  <si>
    <t>Interruptor bajo carga Ith (A) 160</t>
  </si>
  <si>
    <t>Interruptor bajo carga Ith (A) 630</t>
  </si>
  <si>
    <t>Interruptor bajo carga Ith (A) 1.000</t>
  </si>
  <si>
    <t xml:space="preserve">RELE TERMICO TRIFASICO REGULABLE MARCA CHINT </t>
  </si>
  <si>
    <t>BOBINAS PARA CONTACTORES CHINT NC1 y NC2</t>
  </si>
  <si>
    <t xml:space="preserve">INTERRUPTOR CUADRIPOLAR PARA DESCONECCION MARCA CHINT </t>
  </si>
  <si>
    <t>CONMUTADOR AUTOMATICO PARA TRANSFERENCIA DE CARGA MARCA CHINT</t>
  </si>
  <si>
    <t>CONTACTOR PARA CORRECCION DE FACTOR DE POTENCIA MARCA CHINT</t>
  </si>
  <si>
    <t>LUZ PILOTO PLASTICO LED COMPLETA MARCA CHINT</t>
  </si>
  <si>
    <t>NB1H 10KA 1P C40</t>
  </si>
  <si>
    <t>NB1H 10KA 1P C50</t>
  </si>
  <si>
    <t>DISYUNTOR DE CORTE AL AIRE,  MODELO NA1 , MARCA CHINT</t>
  </si>
  <si>
    <t>05 87 1020</t>
  </si>
  <si>
    <t>GNA1-1000-1000M/3P</t>
  </si>
  <si>
    <t>GNA1-2000-1600M/3P</t>
  </si>
  <si>
    <t>05 87 1620</t>
  </si>
  <si>
    <t>05 87 6100</t>
  </si>
  <si>
    <t>05 87 2200</t>
  </si>
  <si>
    <t>05 87 2220</t>
  </si>
  <si>
    <t>GNA1-2000-2000M/3P</t>
  </si>
  <si>
    <t>05 33 1400</t>
  </si>
  <si>
    <t>05 35 6100</t>
  </si>
  <si>
    <t>05 35 7010</t>
  </si>
  <si>
    <t>05 35 7110</t>
  </si>
  <si>
    <t>05 35 7000</t>
  </si>
  <si>
    <t>05 35 7100</t>
  </si>
  <si>
    <t>05 35 5000</t>
  </si>
  <si>
    <t>05 35 6000</t>
  </si>
  <si>
    <t>05 35 5120</t>
  </si>
  <si>
    <t>ND16-22D/4 220V</t>
  </si>
  <si>
    <t>LED ROJO          Monoblock   Ue 220 Vac</t>
  </si>
  <si>
    <t>05 80 2316</t>
  </si>
  <si>
    <t>NB1H 10KA 3P C16</t>
  </si>
  <si>
    <t>Disyuntor 3 polos, 16 A.</t>
  </si>
  <si>
    <t>05 80 2310</t>
  </si>
  <si>
    <t>NB1H 10KA 3P C10</t>
  </si>
  <si>
    <t>Disyuntor 3 polos, 10 A.</t>
  </si>
  <si>
    <t>05 83 0016</t>
  </si>
  <si>
    <t>05 35 6200</t>
  </si>
  <si>
    <t>05 35 5320</t>
  </si>
  <si>
    <t xml:space="preserve"> 05 31 0910</t>
  </si>
  <si>
    <t xml:space="preserve"> 05 31 0911</t>
  </si>
  <si>
    <t>3P NC1-0910 220V 60HZ</t>
  </si>
  <si>
    <t xml:space="preserve"> 05 31 1211</t>
  </si>
  <si>
    <t>3P NC1-1210 127V 60HZ</t>
  </si>
  <si>
    <t xml:space="preserve"> 05 31 1811</t>
  </si>
  <si>
    <t>3P NC1-1810 127V 60HZ</t>
  </si>
  <si>
    <t>05 31 2511</t>
  </si>
  <si>
    <t>3P NC1-2510 127V 60HZ</t>
  </si>
  <si>
    <t>05 31 3211</t>
  </si>
  <si>
    <t>3P NC1-3210 127V 60HZ</t>
  </si>
  <si>
    <t>05 31 4012</t>
  </si>
  <si>
    <t>3P NC1-4011 127V 60HZ</t>
  </si>
  <si>
    <t>05 31 5012</t>
  </si>
  <si>
    <t>3P NC1-5011 127V 60HZ</t>
  </si>
  <si>
    <t>05 31 6512</t>
  </si>
  <si>
    <t>3P NC1-6511 127V 60HZ</t>
  </si>
  <si>
    <t>05 31 8012</t>
  </si>
  <si>
    <t>3P NC1-8011 127V 60HZ</t>
  </si>
  <si>
    <t>05 32 0330</t>
  </si>
  <si>
    <t>05 87 2232</t>
  </si>
  <si>
    <t>GNA1-3200-3200M/3P</t>
  </si>
  <si>
    <t>NS2-25-6.3</t>
  </si>
  <si>
    <t>NS2-25-10</t>
  </si>
  <si>
    <t>NS2-25-14</t>
  </si>
  <si>
    <t>NS2-25-18</t>
  </si>
  <si>
    <t>NS2-25-23</t>
  </si>
  <si>
    <t>NS2-25-25</t>
  </si>
  <si>
    <t>NS2-80B/40</t>
  </si>
  <si>
    <t>NS2-80B/63</t>
  </si>
  <si>
    <t>NS2-80B/80</t>
  </si>
  <si>
    <t>PORTA ETIQUETA</t>
  </si>
  <si>
    <t>05 34 1006</t>
  </si>
  <si>
    <t>05 35 9211</t>
  </si>
  <si>
    <t>SELECTOR 2 POS. 1NA + 1NC</t>
  </si>
  <si>
    <t>SELECTORES MARCA CHINT</t>
  </si>
  <si>
    <t>NCF1-11C</t>
  </si>
  <si>
    <t>GUARDAMOTORES SERIE NS2</t>
  </si>
  <si>
    <t xml:space="preserve"> 20 - 09</t>
  </si>
  <si>
    <t>Disyuntor 3 polos,  16 A - 25kA.</t>
  </si>
  <si>
    <t>05 32 2512</t>
  </si>
  <si>
    <t>05 32 2525</t>
  </si>
  <si>
    <t>05 34 4010</t>
  </si>
  <si>
    <t>05 34 4014</t>
  </si>
  <si>
    <t>05 34 4018</t>
  </si>
  <si>
    <t>05 34 4023</t>
  </si>
  <si>
    <t>05 34 4025</t>
  </si>
  <si>
    <t>05 34 4040</t>
  </si>
  <si>
    <t>05 34 4063</t>
  </si>
  <si>
    <t>05 34 4080</t>
  </si>
  <si>
    <t>05 34 4006</t>
  </si>
  <si>
    <t>05 35 9311</t>
  </si>
  <si>
    <t>LED VERDE        Monoblock   Ue 220 Vac</t>
  </si>
  <si>
    <r>
      <t xml:space="preserve">3P NC1-1201Z </t>
    </r>
    <r>
      <rPr>
        <b/>
        <sz val="8"/>
        <rFont val="Arial"/>
        <family val="2"/>
      </rPr>
      <t>125V DC</t>
    </r>
  </si>
  <si>
    <r>
      <t xml:space="preserve">3P NC1-2501Z </t>
    </r>
    <r>
      <rPr>
        <b/>
        <sz val="8"/>
        <rFont val="Arial"/>
        <family val="2"/>
      </rPr>
      <t>125V DC</t>
    </r>
  </si>
  <si>
    <t>05 33 2000</t>
  </si>
  <si>
    <t>Enclavamiento mecánico para NC1-09 a NC1-32</t>
  </si>
  <si>
    <t>Relé Térmico Rango    4 - 6A</t>
  </si>
  <si>
    <t>TENSION DE AISLAMIENTO 690 V.</t>
  </si>
  <si>
    <t>Guardamotor Rango de Ajuste: 4-6.3A</t>
  </si>
  <si>
    <t>Guardamotor  Rango de Ajuste: 6-10A</t>
  </si>
  <si>
    <t>Guardamotor  Rango de Ajuste: 9-14A</t>
  </si>
  <si>
    <t>Guardamotor  Rango de Ajuste: 13-18A</t>
  </si>
  <si>
    <t>Guardamotor  Rango de Ajuste: 17-23A</t>
  </si>
  <si>
    <t>Guardamotor  Rango de Ajuste: 20-25A</t>
  </si>
  <si>
    <t>Guardamotor  Rango de Ajuste: 20-40A</t>
  </si>
  <si>
    <t>Guardamotor  Rango de Ajuste: 40-63A</t>
  </si>
  <si>
    <t>Guardamotor  Rango de Ajuste:  56-80A</t>
  </si>
  <si>
    <t>Motor 220V - 3 polos, In: 1.000 A - Icu: 42kA@400V.</t>
  </si>
  <si>
    <t>Motor 220V - 3 polos, In: 1.600 A - Icu: 80kA@400V.</t>
  </si>
  <si>
    <t>MANUAL - 3 polos, In: 2.000 A - Icu: 80kA@400V.</t>
  </si>
  <si>
    <t>Motor 220V - 3 polos, In: 2.000 A - Icu: 80kA@400V.</t>
  </si>
  <si>
    <t>Motor 220V - 3 polos, In: 3.200 A - Icu: 80kA@400V.</t>
  </si>
  <si>
    <t>TRIPOLAR - CORRIENTE REGULABLE Del 40% al 100% de la In.</t>
  </si>
  <si>
    <t>Disyuntor 3 polos,  630 A - 65kA@220V.</t>
  </si>
  <si>
    <t>Disyuntor 3 polos,  800 A - 65kA@220V.</t>
  </si>
  <si>
    <t>Disyuntor 3 polos, 1000 A - 65kA@220V.</t>
  </si>
  <si>
    <t>Disyuntor 3 polos, 1250 A - 65kA@220V.</t>
  </si>
  <si>
    <t>POTENCIA NOMINAL ESTANDAR</t>
  </si>
  <si>
    <t>230V</t>
  </si>
  <si>
    <t>440V</t>
  </si>
  <si>
    <t>JTX-3C AC24V</t>
  </si>
  <si>
    <t>PULSADOR DOBLE SIMPLE 1NA + 1NC</t>
  </si>
  <si>
    <t xml:space="preserve">NP2-EL8325  </t>
  </si>
  <si>
    <t>PULSADOR SIMPLE VERDE  2NA</t>
  </si>
  <si>
    <t>PULSADOR SIMPLE ROJO  2NC</t>
  </si>
  <si>
    <t xml:space="preserve">NP2-EJ25  </t>
  </si>
  <si>
    <t>05 40 7124</t>
  </si>
  <si>
    <t>7.5 / 10</t>
  </si>
  <si>
    <t>11 / 14</t>
  </si>
  <si>
    <t>33 / 44</t>
  </si>
  <si>
    <t>15 / 20</t>
  </si>
  <si>
    <t>45 / 60</t>
  </si>
  <si>
    <t>DE MOTOR TRIFASICO (KW/HP)</t>
  </si>
  <si>
    <t xml:space="preserve">NP2-EW8465 </t>
  </si>
  <si>
    <t>PULSADOR DOBLE CON LUZ 110V.  1NA + 1NC</t>
  </si>
  <si>
    <t>NP2-BZ31</t>
  </si>
  <si>
    <t>PULSADOR DOBLE CON LUZ 230V.  1NA + 1NC</t>
  </si>
  <si>
    <t>NP2-EW8465</t>
  </si>
  <si>
    <t xml:space="preserve">NP2-EA43 </t>
  </si>
  <si>
    <t>PULSADOR ROJO CON LUZ PILOTO 110V.  2NC</t>
  </si>
  <si>
    <t xml:space="preserve">NP2-EW3464 </t>
  </si>
  <si>
    <t>NP2-EA33</t>
  </si>
  <si>
    <t>PULSADOR VERDE CON LUZ PILOTO 110V.  2NA</t>
  </si>
  <si>
    <t>NP2-EW3363</t>
  </si>
  <si>
    <t>1.1 / 1.5</t>
  </si>
  <si>
    <t>2.2 / 3.0</t>
  </si>
  <si>
    <t>3.0 / 4.0</t>
  </si>
  <si>
    <t>4.0 / 5.0</t>
  </si>
  <si>
    <t>9.0 / 12</t>
  </si>
  <si>
    <t>5.5 / 7,5</t>
  </si>
  <si>
    <t>22 / 30</t>
  </si>
  <si>
    <t>SOCKETS PARA RELE DE POTENCIA</t>
  </si>
  <si>
    <t>RELE  MINIATURA, BOBINA VOLTAJE AC y DC</t>
  </si>
  <si>
    <t>STANDARD: IEC/EN 60947-4-1</t>
  </si>
  <si>
    <t>DZ158 10KA 1P C80</t>
  </si>
  <si>
    <t>Disyuntor 1 polo, 80A</t>
  </si>
  <si>
    <t>DZ158 10KA 1P C100</t>
  </si>
  <si>
    <t>DZ158 10KA 1P C125</t>
  </si>
  <si>
    <t>Disyuntor 1 polo, 100A</t>
  </si>
  <si>
    <t>Disyuntor 1 polo, 125A</t>
  </si>
  <si>
    <t>Relé Térmico Rango    2.5 -4A</t>
  </si>
  <si>
    <t>05 34 1004</t>
  </si>
  <si>
    <t>Relé Térmico Rango    5.5- 8A</t>
  </si>
  <si>
    <t>05 34 1008</t>
  </si>
  <si>
    <t>Enclavamiento mecánico tipo cable NA1-1000</t>
  </si>
  <si>
    <t>Enclavamiento mecánico tipo cable NA1-2000~6300</t>
  </si>
  <si>
    <t>05 34 5006</t>
  </si>
  <si>
    <t>05 34 5010</t>
  </si>
  <si>
    <t>05 34 5013</t>
  </si>
  <si>
    <t>05 34 5018</t>
  </si>
  <si>
    <t>05 34 5025</t>
  </si>
  <si>
    <t>05 34 5032</t>
  </si>
  <si>
    <t>05 34 5036</t>
  </si>
  <si>
    <t>LED AMARILLO  Monoblock   Ue 220 Vac</t>
  </si>
  <si>
    <t>05 53 5220</t>
  </si>
  <si>
    <t>Bobina 440Vac P/Contactor NC2-185/225</t>
  </si>
  <si>
    <t>05 33 4640</t>
  </si>
  <si>
    <t>05 33 4740</t>
  </si>
  <si>
    <t>05 87 6200</t>
  </si>
  <si>
    <t>05 80 4180</t>
  </si>
  <si>
    <t>05 80 4100</t>
  </si>
  <si>
    <t xml:space="preserve">05 80 4125 </t>
  </si>
  <si>
    <t>05 84 1100</t>
  </si>
  <si>
    <t>05 84 1225</t>
  </si>
  <si>
    <t>05 84 1400</t>
  </si>
  <si>
    <t>05 84 1630</t>
  </si>
  <si>
    <t>05 84 1800</t>
  </si>
  <si>
    <t>Bloque Mecanico/3P NM1-400S</t>
  </si>
  <si>
    <t>Bloque Mecanico/3P NM1-630H</t>
  </si>
  <si>
    <t>Bloque Mecanico/3P NM1-800H</t>
  </si>
  <si>
    <t>NQ2-15/1 220V/4-6A</t>
  </si>
  <si>
    <t>NQ2-15/1 220V/7-10A</t>
  </si>
  <si>
    <t>NQ2-15/1 220V/9-13A</t>
  </si>
  <si>
    <t>NQ2-15/2 220V/12-18A</t>
  </si>
  <si>
    <t>NQ2-15/3 220V/17-25A</t>
  </si>
  <si>
    <t>NQ2-15/4 220V/23-32A</t>
  </si>
  <si>
    <t>NQ2-15/4 220V/28-36A</t>
  </si>
  <si>
    <t>05 83 0032</t>
  </si>
  <si>
    <t>Arrancador Directo caja metalica bobina 220V 4-6A IP40</t>
  </si>
  <si>
    <t>Arrancador Directo caja metalica- bobina 220V 7-10A IP40</t>
  </si>
  <si>
    <t>Arrancador Directo caja metalica bobina 220V 9-13A IP40</t>
  </si>
  <si>
    <t>Arrancador Directo caja metalica bobina 220V 12-18A IP40</t>
  </si>
  <si>
    <t>Arrancador Directo caja metalica bobina 220V 17-25A IP40</t>
  </si>
  <si>
    <t>Arrancador Directo caja metalica bobina 220V 23-32A IP40</t>
  </si>
  <si>
    <t>Arrancador Directo caja metalica bobina 220V 28-36A IP40</t>
  </si>
  <si>
    <t>ARRANCADORES DIRECTOS</t>
  </si>
  <si>
    <t>05 83 0021</t>
  </si>
  <si>
    <t>NM1-63S 3P 20A</t>
  </si>
  <si>
    <t>05 83 0033</t>
  </si>
  <si>
    <t>05 83 0041</t>
  </si>
  <si>
    <t>NM1-63S 3P 40A</t>
  </si>
  <si>
    <t>05 83 0051</t>
  </si>
  <si>
    <t>NM1-63S 3P 50A</t>
  </si>
  <si>
    <t>05 83 0064</t>
  </si>
  <si>
    <t>NM1-63S 3P 63A</t>
  </si>
  <si>
    <t>TRIPOLAR - CORRIENTES DE 16 A 1250 Amp.</t>
  </si>
  <si>
    <t>05 31 1812</t>
  </si>
  <si>
    <t>3P NC1-1810 120V 60HZ</t>
  </si>
  <si>
    <t>05 31 3212</t>
  </si>
  <si>
    <t>3P NC1-3210 120V 60HZ</t>
  </si>
  <si>
    <t>05 31 4013</t>
  </si>
  <si>
    <t>3P NC1-4011 120V 60HZ</t>
  </si>
  <si>
    <t>05 31 6513</t>
  </si>
  <si>
    <t>3P NC1-6511 120V 60HZ</t>
  </si>
  <si>
    <t>05 33 4340</t>
  </si>
  <si>
    <t>Bobina 460Vac P/Contactor NC1-40/95</t>
  </si>
  <si>
    <t>NC1-09-32</t>
  </si>
  <si>
    <t>05 80 4280</t>
  </si>
  <si>
    <t>05 80 4200</t>
  </si>
  <si>
    <t>Disyuntor 2 polos, 100A</t>
  </si>
  <si>
    <t>05 80 2101</t>
  </si>
  <si>
    <t>XF-9</t>
  </si>
  <si>
    <t>05 80 4101</t>
  </si>
  <si>
    <t>AX-1</t>
  </si>
  <si>
    <t>05 34 4091</t>
  </si>
  <si>
    <t>NS2-AU11</t>
  </si>
  <si>
    <t>05 34 4095</t>
  </si>
  <si>
    <t>NS2-MC</t>
  </si>
  <si>
    <t>05 34 4096</t>
  </si>
  <si>
    <t>NS2-MC01</t>
  </si>
  <si>
    <t>Contacto Auxilar 1NO + 1NC</t>
  </si>
  <si>
    <t>Caja IP55 sin pulsadores</t>
  </si>
  <si>
    <t>Caja IP55 con pulsador de emergencia</t>
  </si>
  <si>
    <t>ACCESORIOS</t>
  </si>
  <si>
    <t>Contacto Auxiliar para NB1</t>
  </si>
  <si>
    <t>Contacto Auxiliar para DZ</t>
  </si>
  <si>
    <t>CURVA AC TIPO 8-12 In.</t>
  </si>
  <si>
    <t>NM1-125S 3P 16A</t>
  </si>
  <si>
    <t>NM1-125S 3P 20A</t>
  </si>
  <si>
    <t>NM1-125S 3P 40A</t>
  </si>
  <si>
    <t>NM1-125S 3P 50A</t>
  </si>
  <si>
    <t>NM1-125S 3P 63A</t>
  </si>
  <si>
    <t>NM1-125S 3P 80A</t>
  </si>
  <si>
    <t>NM1-125S 3P 100A</t>
  </si>
  <si>
    <t>NM1-125S 3P 125A</t>
  </si>
  <si>
    <t>NM1-250S 3P 160A</t>
  </si>
  <si>
    <t>NM1-250S 3P 180A</t>
  </si>
  <si>
    <t>NM1-250S 3P 200A</t>
  </si>
  <si>
    <t>NM1-250S 3P 250A</t>
  </si>
  <si>
    <t>ACCESORIOS PARA DISYUNTOR MODELO NA1 , MARCA CHINT</t>
  </si>
  <si>
    <t>Motor 220V para NM1-250S</t>
  </si>
  <si>
    <t>Shunt Release 220V para NM1-250S</t>
  </si>
  <si>
    <t>Contacto Auxiliar para NM1-250S</t>
  </si>
  <si>
    <t>Bloque Mecanico/3P NM1-250S</t>
  </si>
  <si>
    <t>Bobina 127Vac P/Contactor NC2-115/150</t>
  </si>
  <si>
    <t>Bobina 220Vac P/Contactor NC2-115/150</t>
  </si>
  <si>
    <t>Bobina 127Vac P/Contactor NC2-185/225</t>
  </si>
  <si>
    <t>Bobina 127Vac P/Contactor NC2-265</t>
  </si>
  <si>
    <t>Bobina 220Vac P/Contactor NC2-265</t>
  </si>
  <si>
    <t>Bobina 440Vac P/Contactor NC2-265</t>
  </si>
  <si>
    <t>Bobina 127Vac P/Contactor NC2-330</t>
  </si>
  <si>
    <t>Bobina 127Vac P/Contactor NC2-400</t>
  </si>
  <si>
    <t>Bobina 127Vac P/Contactor NC2-500</t>
  </si>
  <si>
    <t>Bobina 127Vac P/Contactor NC2-630</t>
  </si>
  <si>
    <t>ACCESORIOS PARA GUARADAMOTOR NS2</t>
  </si>
  <si>
    <t>Disyuntor 2 polos, 80A</t>
  </si>
  <si>
    <t>DISYUNTOR PARA RIEL DIN, MODELO DZ158, MARCA CHINT</t>
  </si>
  <si>
    <t>NM1-63S 3P 32A</t>
  </si>
  <si>
    <t>NM1-125S 3P 32A</t>
  </si>
  <si>
    <t>Disyuntor 3 polos,  32 A - 25kA.</t>
  </si>
  <si>
    <t>05 80 1102</t>
  </si>
  <si>
    <t>EB 3KA 1P C2</t>
  </si>
  <si>
    <t>Disyuntor 1 polo, 2 A.</t>
  </si>
  <si>
    <t>DZ158 10KA 2P C80</t>
  </si>
  <si>
    <t>DZ158 10KA 2P C100</t>
  </si>
  <si>
    <t>05 83 2040</t>
  </si>
  <si>
    <t>NM1-125S 2P 40A</t>
  </si>
  <si>
    <t>Disyuntor 2 polos,  40 A - 25kA.</t>
  </si>
  <si>
    <t>05 83 2050</t>
  </si>
  <si>
    <t>NM1-125S 2P 50A</t>
  </si>
  <si>
    <t>Disyuntor 2 polos,  50 A - 25kA.</t>
  </si>
  <si>
    <t>05 83 2063</t>
  </si>
  <si>
    <t>NM1-125S 2P 63A</t>
  </si>
  <si>
    <t>Disyuntor 2 polos,  63 A - 25kA.</t>
  </si>
  <si>
    <t>05 83 2080</t>
  </si>
  <si>
    <t>NM1-125S 2P 80A</t>
  </si>
  <si>
    <t>Disyuntor 2 polos,  80 A - 25kA.</t>
  </si>
  <si>
    <t>05 83 2100</t>
  </si>
  <si>
    <t>NM1-125S 2P 100A</t>
  </si>
  <si>
    <t>Disyuntor 2 polos, 100 A - 25kA.</t>
  </si>
  <si>
    <t>05 83 2125</t>
  </si>
  <si>
    <t>NM1-125S 2P 125A</t>
  </si>
  <si>
    <t>Disyuntor 2 polos, 125 A - 25kA.</t>
  </si>
  <si>
    <t xml:space="preserve"> 05 31 1212</t>
  </si>
  <si>
    <t>3P NC1-1210 120V 60HZ</t>
  </si>
  <si>
    <t>05 33 4544</t>
  </si>
  <si>
    <t>Bobina 440Vac P/Contactor NC2-115/150</t>
  </si>
  <si>
    <t>05 31 2512</t>
  </si>
  <si>
    <t>3P NC1-2510 120V 60HZ</t>
  </si>
  <si>
    <t>05 31 5013</t>
  </si>
  <si>
    <t>3P NC1-5011 120V 60HZ</t>
  </si>
  <si>
    <t>05 31 8013</t>
  </si>
  <si>
    <t>3P NC1-8011 120V 60HZ</t>
  </si>
  <si>
    <t>05 33 2150</t>
  </si>
  <si>
    <t>NC1-40-95</t>
  </si>
  <si>
    <t>Enclavamiento mecánico para NC1-40 a NC1-95</t>
  </si>
  <si>
    <t>05 40 6011</t>
  </si>
  <si>
    <t>JTX-2C AC110V</t>
  </si>
  <si>
    <t>110VAC</t>
  </si>
  <si>
    <t>05 40 6022</t>
  </si>
  <si>
    <t>JTX-2C AC220V</t>
  </si>
  <si>
    <t>220VAC</t>
  </si>
  <si>
    <t>05 40 6122</t>
  </si>
  <si>
    <t>JTX-2C DC220V</t>
  </si>
  <si>
    <t>220VDC</t>
  </si>
  <si>
    <t>05 40 7011</t>
  </si>
  <si>
    <t>JTX-3C DC110V</t>
  </si>
  <si>
    <t>110VDC</t>
  </si>
  <si>
    <t>05 40 7022</t>
  </si>
  <si>
    <t>JTX-3C DC220V</t>
  </si>
  <si>
    <t>05 40 7111</t>
  </si>
  <si>
    <t>JTX-3C AC110V</t>
  </si>
  <si>
    <t>05 40 7122</t>
  </si>
  <si>
    <t>JTX-3C AC220V</t>
  </si>
  <si>
    <t>05 80 4380</t>
  </si>
  <si>
    <t>05 80 4300</t>
  </si>
  <si>
    <t>DZ158 10KA 3P C80</t>
  </si>
  <si>
    <t>DZ158 10KA 3P C100</t>
  </si>
  <si>
    <t>Disyuntor 3 polos, 80A</t>
  </si>
  <si>
    <t>Disyuntor 3 polos, 100A</t>
  </si>
  <si>
    <t>05 83 2032</t>
  </si>
  <si>
    <t>NM1-125S 2P 32A</t>
  </si>
  <si>
    <t>Disyuntor 2 polos,  32 A - 25kA.</t>
  </si>
  <si>
    <t>05 32 0800</t>
  </si>
  <si>
    <t>3P NC2-800 220V 60 HZ</t>
  </si>
  <si>
    <t>800 - 800</t>
  </si>
  <si>
    <t>TRIPOLAR - CORRIENTES DE 32 A 125 Amp.</t>
  </si>
  <si>
    <t>05 40 6111</t>
  </si>
  <si>
    <t>12 VAC</t>
  </si>
  <si>
    <t>24 VAC</t>
  </si>
  <si>
    <t>3P NC1-0910 127V 60HZ</t>
  </si>
  <si>
    <t>Bobina de minima tensión para NM1-125S</t>
  </si>
  <si>
    <t>Bobina de minima tensión para NM1-400S</t>
  </si>
  <si>
    <t>Bobina de minima tensión para NM1-630S</t>
  </si>
  <si>
    <t>Bobina de minima tensión para NM1-800S</t>
  </si>
  <si>
    <t>Bobina de minima tensión para NM1-1250S</t>
  </si>
  <si>
    <t>05 84 0103</t>
  </si>
  <si>
    <t>05 84 0228</t>
  </si>
  <si>
    <t>05 84 0403</t>
  </si>
  <si>
    <t>05 84 0633</t>
  </si>
  <si>
    <t>05 84 0803</t>
  </si>
  <si>
    <t>05 84 1253</t>
  </si>
  <si>
    <t xml:space="preserve">REEMPLAZA A LA LISTA DE PRECIOS DE DICIEMBRE 2013 </t>
  </si>
  <si>
    <t>Quito, Mayo 2014</t>
  </si>
  <si>
    <t>1NA + 1NC de enganche lateral para NC1</t>
  </si>
  <si>
    <t>SELECTOR 3 POS. 2NC</t>
  </si>
  <si>
    <t>NC2-115/150</t>
  </si>
  <si>
    <t>Interruptor bajo carga  Ith (A) 1.600</t>
  </si>
  <si>
    <t xml:space="preserve"> 05 31 0912</t>
  </si>
  <si>
    <t>3P NC1-0910 120V 60HZ</t>
  </si>
  <si>
    <t>Motor 220V para NM1-125S</t>
  </si>
  <si>
    <t>Shunt Release 220V para NM1-125S</t>
  </si>
  <si>
    <t>Contacto Auxiliar para NM1-125S</t>
  </si>
  <si>
    <t>Bloque Mecanico/3P NM1-125S</t>
  </si>
  <si>
    <t>Bobina de minima tensión para NM1-250S</t>
  </si>
  <si>
    <t>Motor 220V Para NM8-800S/1250S</t>
  </si>
  <si>
    <t>Shunt Release 220V para NM8-800S/1250S</t>
  </si>
  <si>
    <t xml:space="preserve">NP2-EJ33 </t>
  </si>
  <si>
    <t>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</si>
</sst>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P_t_s_-;\-* #,##0.00\ _P_t_s_-;_-* &quot;-&quot;??\ _P_t_s_-;_-@_-"/>
    <numFmt numFmtId="165" formatCode="0.00;[Red]0.00"/>
    <numFmt numFmtId="166" formatCode="_-* #,##0\ _P_t_s_-;\-* #,##0\ _P_t_s_-;_-* &quot;-&quot;??\ _P_t_s_-;_-@_-"/>
    <numFmt numFmtId="167" formatCode="#,##0.0"/>
    <numFmt numFmtId="168" formatCode="0.0"/>
    <numFmt numFmtId="169" formatCode="&quot;$&quot;#,##0.00"/>
    <numFmt numFmtId="170" formatCode="&quot;$&quot;\ #,##0.00"/>
    <numFmt numFmtId="171" formatCode="[$$-300A]\ #,##0.00"/>
  </numFmts>
  <fonts count="3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8"/>
      <color indexed="16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8"/>
      <color indexed="8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abia"/>
    </font>
    <font>
      <b/>
      <u/>
      <sz val="8"/>
      <name val="Arial"/>
      <family val="2"/>
    </font>
    <font>
      <b/>
      <u/>
      <sz val="10"/>
      <color indexed="8"/>
      <name val="Arial"/>
      <family val="2"/>
    </font>
    <font>
      <u/>
      <sz val="8"/>
      <color indexed="8"/>
      <name val="Arial"/>
      <family val="2"/>
    </font>
    <font>
      <u/>
      <sz val="10"/>
      <color indexed="8"/>
      <name val="Arial"/>
      <family val="2"/>
    </font>
    <font>
      <b/>
      <u/>
      <sz val="9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1" fontId="9" fillId="0" borderId="1" xfId="0" applyNumberFormat="1" applyFont="1" applyBorder="1"/>
    <xf numFmtId="0" fontId="8" fillId="0" borderId="1" xfId="0" applyFont="1" applyBorder="1"/>
    <xf numFmtId="4" fontId="5" fillId="0" borderId="1" xfId="0" applyNumberFormat="1" applyFont="1" applyBorder="1"/>
    <xf numFmtId="0" fontId="9" fillId="0" borderId="1" xfId="0" applyFont="1" applyBorder="1"/>
    <xf numFmtId="0" fontId="5" fillId="0" borderId="1" xfId="0" applyFont="1" applyBorder="1"/>
    <xf numFmtId="0" fontId="7" fillId="0" borderId="0" xfId="0" applyFont="1"/>
    <xf numFmtId="165" fontId="10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66" fontId="4" fillId="0" borderId="0" xfId="1" applyNumberFormat="1" applyFont="1"/>
    <xf numFmtId="164" fontId="4" fillId="0" borderId="0" xfId="1" applyNumberFormat="1" applyFont="1"/>
    <xf numFmtId="4" fontId="4" fillId="0" borderId="2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2" fillId="0" borderId="0" xfId="0" applyNumberFormat="1" applyFont="1" applyBorder="1" applyAlignment="1"/>
    <xf numFmtId="0" fontId="12" fillId="0" borderId="0" xfId="0" applyNumberFormat="1" applyFont="1" applyAlignment="1"/>
    <xf numFmtId="169" fontId="12" fillId="0" borderId="0" xfId="0" applyNumberFormat="1" applyFont="1" applyAlignment="1">
      <alignment horizontal="left"/>
    </xf>
    <xf numFmtId="0" fontId="13" fillId="0" borderId="0" xfId="0" applyNumberFormat="1" applyFont="1" applyBorder="1" applyAlignment="1"/>
    <xf numFmtId="0" fontId="13" fillId="0" borderId="0" xfId="0" applyNumberFormat="1" applyFont="1" applyAlignment="1"/>
    <xf numFmtId="0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 applyAlignment="1"/>
    <xf numFmtId="0" fontId="16" fillId="0" borderId="0" xfId="0" applyNumberFormat="1" applyFont="1" applyBorder="1" applyAlignment="1"/>
    <xf numFmtId="0" fontId="16" fillId="0" borderId="0" xfId="0" applyNumberFormat="1" applyFont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left"/>
    </xf>
    <xf numFmtId="16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/>
    </xf>
    <xf numFmtId="0" fontId="15" fillId="0" borderId="0" xfId="0" applyNumberFormat="1" applyFont="1" applyAlignment="1"/>
    <xf numFmtId="0" fontId="1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NumberFormat="1" applyFont="1" applyFill="1" applyAlignment="1"/>
    <xf numFmtId="169" fontId="12" fillId="0" borderId="0" xfId="0" applyNumberFormat="1" applyFont="1" applyAlignment="1"/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/>
    <xf numFmtId="0" fontId="12" fillId="0" borderId="0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left"/>
    </xf>
    <xf numFmtId="0" fontId="20" fillId="0" borderId="0" xfId="0" applyNumberFormat="1" applyFont="1" applyBorder="1" applyAlignment="1">
      <alignment horizontal="center"/>
    </xf>
    <xf numFmtId="169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14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right"/>
    </xf>
    <xf numFmtId="0" fontId="23" fillId="0" borderId="0" xfId="0" applyNumberFormat="1" applyFont="1" applyFill="1" applyAlignment="1"/>
    <xf numFmtId="169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/>
    <xf numFmtId="0" fontId="14" fillId="0" borderId="0" xfId="0" applyNumberFormat="1" applyFont="1" applyFill="1" applyAlignment="1">
      <alignment horizontal="right"/>
    </xf>
    <xf numFmtId="0" fontId="17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NumberFormat="1" applyFont="1" applyFill="1" applyAlignment="1"/>
    <xf numFmtId="0" fontId="14" fillId="0" borderId="0" xfId="0" applyNumberFormat="1" applyFont="1" applyBorder="1" applyAlignment="1">
      <alignment horizontal="right"/>
    </xf>
    <xf numFmtId="0" fontId="14" fillId="2" borderId="0" xfId="0" applyNumberFormat="1" applyFont="1" applyFill="1" applyBorder="1" applyAlignment="1"/>
    <xf numFmtId="0" fontId="26" fillId="2" borderId="0" xfId="0" applyNumberFormat="1" applyFont="1" applyFill="1" applyBorder="1" applyAlignment="1"/>
    <xf numFmtId="0" fontId="26" fillId="0" borderId="0" xfId="0" applyNumberFormat="1" applyFont="1" applyBorder="1" applyAlignment="1"/>
    <xf numFmtId="0" fontId="26" fillId="0" borderId="0" xfId="0" applyNumberFormat="1" applyFont="1" applyBorder="1" applyAlignment="1">
      <alignment horizontal="center"/>
    </xf>
    <xf numFmtId="0" fontId="14" fillId="0" borderId="0" xfId="0" applyNumberFormat="1" applyFont="1" applyAlignment="1">
      <alignment horizontal="right"/>
    </xf>
    <xf numFmtId="0" fontId="14" fillId="2" borderId="0" xfId="0" applyNumberFormat="1" applyFont="1" applyFill="1" applyBorder="1" applyAlignment="1">
      <alignment horizontal="right"/>
    </xf>
    <xf numFmtId="0" fontId="0" fillId="0" borderId="0" xfId="0" applyFill="1"/>
    <xf numFmtId="0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0" fontId="20" fillId="0" borderId="0" xfId="0" applyNumberFormat="1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NumberFormat="1" applyFont="1" applyFill="1" applyAlignment="1"/>
    <xf numFmtId="0" fontId="31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2" fillId="0" borderId="0" xfId="0" applyNumberFormat="1" applyFont="1" applyFill="1" applyAlignment="1"/>
    <xf numFmtId="0" fontId="29" fillId="0" borderId="0" xfId="0" applyNumberFormat="1" applyFont="1" applyFill="1" applyAlignment="1"/>
    <xf numFmtId="0" fontId="25" fillId="0" borderId="0" xfId="0" applyNumberFormat="1" applyFont="1" applyAlignment="1"/>
    <xf numFmtId="9" fontId="12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/>
    <xf numFmtId="4" fontId="4" fillId="0" borderId="0" xfId="0" applyNumberFormat="1" applyFont="1" applyFill="1" applyBorder="1"/>
    <xf numFmtId="0" fontId="15" fillId="0" borderId="0" xfId="0" applyNumberFormat="1" applyFont="1" applyFill="1" applyAlignment="1">
      <alignment horizontal="center"/>
    </xf>
    <xf numFmtId="169" fontId="13" fillId="0" borderId="0" xfId="0" applyNumberFormat="1" applyFont="1" applyFill="1" applyAlignment="1">
      <alignment horizontal="center"/>
    </xf>
    <xf numFmtId="0" fontId="26" fillId="0" borderId="0" xfId="0" applyNumberFormat="1" applyFont="1" applyFill="1" applyBorder="1" applyAlignment="1"/>
    <xf numFmtId="169" fontId="20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0" xfId="0" applyNumberFormat="1" applyFont="1" applyFill="1" applyAlignment="1">
      <alignment horizontal="right"/>
    </xf>
    <xf numFmtId="0" fontId="18" fillId="0" borderId="0" xfId="0" applyNumberFormat="1" applyFont="1" applyFill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/>
    <xf numFmtId="0" fontId="25" fillId="0" borderId="0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18" fillId="0" borderId="0" xfId="0" applyFont="1" applyFill="1"/>
    <xf numFmtId="0" fontId="14" fillId="0" borderId="2" xfId="0" applyNumberFormat="1" applyFont="1" applyFill="1" applyBorder="1" applyAlignment="1">
      <alignment horizontal="center"/>
    </xf>
    <xf numFmtId="169" fontId="14" fillId="0" borderId="0" xfId="0" applyNumberFormat="1" applyFont="1" applyFill="1" applyAlignment="1">
      <alignment horizontal="left"/>
    </xf>
    <xf numFmtId="0" fontId="20" fillId="0" borderId="0" xfId="0" applyNumberFormat="1" applyFont="1" applyFill="1" applyAlignment="1">
      <alignment horizontal="center"/>
    </xf>
    <xf numFmtId="0" fontId="13" fillId="0" borderId="0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0" fillId="0" borderId="0" xfId="0" applyNumberFormat="1" applyFill="1"/>
    <xf numFmtId="4" fontId="12" fillId="0" borderId="0" xfId="0" applyNumberFormat="1" applyFont="1" applyFill="1"/>
    <xf numFmtId="0" fontId="25" fillId="0" borderId="0" xfId="0" applyNumberFormat="1" applyFont="1" applyFill="1" applyAlignment="1">
      <alignment horizontal="center"/>
    </xf>
    <xf numFmtId="0" fontId="17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left"/>
    </xf>
    <xf numFmtId="169" fontId="1" fillId="0" borderId="0" xfId="0" applyNumberFormat="1" applyFont="1" applyFill="1" applyAlignment="1">
      <alignment horizontal="right"/>
    </xf>
    <xf numFmtId="169" fontId="28" fillId="0" borderId="0" xfId="0" applyNumberFormat="1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9" fillId="0" borderId="0" xfId="0" applyFont="1" applyFill="1" applyAlignment="1">
      <alignment wrapText="1"/>
    </xf>
    <xf numFmtId="0" fontId="30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169" fontId="12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1" fontId="12" fillId="0" borderId="0" xfId="0" applyNumberFormat="1" applyFont="1" applyFill="1" applyAlignment="1">
      <alignment horizontal="center"/>
    </xf>
    <xf numFmtId="171" fontId="12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center"/>
    </xf>
    <xf numFmtId="0" fontId="16" fillId="0" borderId="0" xfId="0" applyNumberFormat="1" applyFont="1" applyFill="1" applyBorder="1" applyAlignment="1"/>
    <xf numFmtId="169" fontId="16" fillId="0" borderId="0" xfId="0" applyNumberFormat="1" applyFont="1" applyFill="1" applyAlignment="1">
      <alignment horizontal="left"/>
    </xf>
    <xf numFmtId="0" fontId="26" fillId="0" borderId="0" xfId="0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0" fillId="0" borderId="0" xfId="0" applyNumberFormat="1" applyFont="1" applyFill="1" applyAlignment="1">
      <alignment horizontal="left"/>
    </xf>
    <xf numFmtId="169" fontId="15" fillId="0" borderId="0" xfId="0" applyNumberFormat="1" applyFont="1" applyFill="1" applyAlignment="1">
      <alignment horizontal="left"/>
    </xf>
    <xf numFmtId="168" fontId="13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left"/>
    </xf>
    <xf numFmtId="4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center"/>
    </xf>
    <xf numFmtId="169" fontId="13" fillId="0" borderId="0" xfId="0" applyNumberFormat="1" applyFont="1" applyFill="1" applyAlignment="1">
      <alignment horizontal="left"/>
    </xf>
    <xf numFmtId="0" fontId="33" fillId="0" borderId="0" xfId="0" applyNumberFormat="1" applyFont="1" applyFill="1" applyAlignment="1">
      <alignment horizontal="center"/>
    </xf>
    <xf numFmtId="0" fontId="33" fillId="0" borderId="0" xfId="0" applyNumberFormat="1" applyFont="1" applyFill="1" applyAlignment="1"/>
    <xf numFmtId="4" fontId="33" fillId="0" borderId="0" xfId="0" applyNumberFormat="1" applyFont="1" applyFill="1" applyAlignment="1">
      <alignment horizontal="center"/>
    </xf>
    <xf numFmtId="0" fontId="33" fillId="0" borderId="0" xfId="0" applyFont="1" applyFill="1"/>
    <xf numFmtId="4" fontId="12" fillId="0" borderId="0" xfId="0" applyNumberFormat="1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NumberFormat="1" applyFont="1" applyAlignment="1"/>
    <xf numFmtId="0" fontId="2" fillId="0" borderId="0" xfId="0" applyFont="1" applyFill="1"/>
    <xf numFmtId="4" fontId="12" fillId="0" borderId="0" xfId="0" applyNumberFormat="1" applyFont="1" applyFill="1" applyAlignment="1">
      <alignment horizontal="left"/>
    </xf>
    <xf numFmtId="16" fontId="12" fillId="0" borderId="0" xfId="0" applyNumberFormat="1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0" fontId="20" fillId="0" borderId="0" xfId="0" applyNumberFormat="1" applyFont="1" applyBorder="1" applyAlignment="1"/>
    <xf numFmtId="0" fontId="14" fillId="0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NumberFormat="1" applyFont="1" applyAlignment="1"/>
    <xf numFmtId="4" fontId="34" fillId="0" borderId="0" xfId="0" applyNumberFormat="1" applyFont="1" applyFill="1" applyBorder="1" applyAlignment="1">
      <alignment horizontal="center"/>
    </xf>
    <xf numFmtId="0" fontId="35" fillId="0" borderId="0" xfId="0" applyFont="1" applyFill="1"/>
    <xf numFmtId="4" fontId="36" fillId="0" borderId="0" xfId="0" applyNumberFormat="1" applyFont="1" applyFill="1" applyBorder="1" applyAlignment="1">
      <alignment horizontal="left"/>
    </xf>
    <xf numFmtId="0" fontId="34" fillId="0" borderId="0" xfId="0" applyNumberFormat="1" applyFont="1" applyFill="1" applyAlignment="1">
      <alignment horizontal="center"/>
    </xf>
    <xf numFmtId="0" fontId="34" fillId="0" borderId="0" xfId="0" applyNumberFormat="1" applyFont="1" applyFill="1" applyAlignment="1"/>
    <xf numFmtId="0" fontId="34" fillId="0" borderId="0" xfId="0" applyNumberFormat="1" applyFont="1" applyBorder="1" applyAlignment="1">
      <alignment horizontal="center"/>
    </xf>
    <xf numFmtId="0" fontId="37" fillId="0" borderId="0" xfId="0" applyNumberFormat="1" applyFont="1" applyBorder="1" applyAlignment="1"/>
    <xf numFmtId="0" fontId="34" fillId="0" borderId="0" xfId="0" applyFont="1" applyAlignment="1">
      <alignment horizontal="center"/>
    </xf>
    <xf numFmtId="0" fontId="35" fillId="0" borderId="0" xfId="0" applyFont="1"/>
    <xf numFmtId="0" fontId="13" fillId="3" borderId="0" xfId="0" applyNumberFormat="1" applyFont="1" applyFill="1" applyBorder="1" applyAlignment="1">
      <alignment horizontal="center"/>
    </xf>
    <xf numFmtId="0" fontId="12" fillId="3" borderId="0" xfId="0" applyNumberFormat="1" applyFont="1" applyFill="1" applyBorder="1" applyAlignment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13" fillId="3" borderId="0" xfId="0" applyNumberFormat="1" applyFont="1" applyFill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4" fontId="13" fillId="0" borderId="0" xfId="0" applyNumberFormat="1" applyFont="1" applyFill="1" applyBorder="1" applyAlignment="1"/>
    <xf numFmtId="4" fontId="14" fillId="0" borderId="0" xfId="0" applyNumberFormat="1" applyFont="1" applyFill="1" applyBorder="1" applyAlignment="1"/>
    <xf numFmtId="4" fontId="1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/>
    <xf numFmtId="0" fontId="1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9" fontId="3" fillId="0" borderId="0" xfId="0" applyNumberFormat="1" applyFont="1" applyFill="1" applyAlignment="1">
      <alignment horizontal="center"/>
    </xf>
    <xf numFmtId="4" fontId="14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0" fillId="0" borderId="0" xfId="0" applyNumberFormat="1" applyFont="1" applyBorder="1" applyAlignment="1">
      <alignment horizontal="center"/>
    </xf>
    <xf numFmtId="4" fontId="14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169" fontId="28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0" xfId="0" applyNumberFormat="1" applyFont="1" applyFill="1" applyAlignment="1">
      <alignment horizontal="center"/>
    </xf>
    <xf numFmtId="0" fontId="22" fillId="0" borderId="0" xfId="0" applyNumberFormat="1" applyFont="1" applyFill="1" applyAlignment="1">
      <alignment horizontal="center" wrapText="1"/>
    </xf>
    <xf numFmtId="0" fontId="13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4" fontId="13" fillId="0" borderId="0" xfId="0" applyNumberFormat="1" applyFont="1" applyFill="1" applyBorder="1" applyAlignment="1">
      <alignment horizontal="lef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" fillId="0" borderId="0" xfId="0" applyFont="1" applyFill="1"/>
    <xf numFmtId="16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69" fontId="1" fillId="0" borderId="0" xfId="0" applyNumberFormat="1" applyFont="1"/>
    <xf numFmtId="4" fontId="1" fillId="0" borderId="0" xfId="0" applyNumberFormat="1" applyFont="1" applyFill="1"/>
    <xf numFmtId="0" fontId="11" fillId="0" borderId="0" xfId="0" applyNumberFormat="1" applyFont="1" applyFill="1" applyAlignment="1"/>
    <xf numFmtId="0" fontId="1" fillId="0" borderId="0" xfId="0" applyFont="1" applyAlignment="1">
      <alignment horizontal="center"/>
    </xf>
    <xf numFmtId="170" fontId="1" fillId="0" borderId="0" xfId="0" applyNumberFormat="1" applyFont="1"/>
    <xf numFmtId="169" fontId="3" fillId="0" borderId="0" xfId="0" applyNumberFormat="1" applyFont="1" applyFill="1" applyAlignment="1">
      <alignment horizontal="left"/>
    </xf>
    <xf numFmtId="169" fontId="1" fillId="0" borderId="0" xfId="0" applyNumberFormat="1" applyFont="1" applyFill="1" applyAlignment="1">
      <alignment horizontal="left"/>
    </xf>
    <xf numFmtId="9" fontId="3" fillId="0" borderId="0" xfId="0" applyNumberFormat="1" applyFont="1" applyFill="1" applyAlignment="1"/>
    <xf numFmtId="2" fontId="3" fillId="0" borderId="0" xfId="0" applyNumberFormat="1" applyFont="1" applyFill="1" applyAlignment="1"/>
    <xf numFmtId="167" fontId="14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9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15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17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9.png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.png"/><Relationship Id="rId6" Type="http://schemas.openxmlformats.org/officeDocument/2006/relationships/image" Target="../media/image22.emf"/><Relationship Id="rId5" Type="http://schemas.openxmlformats.org/officeDocument/2006/relationships/image" Target="../media/image21.emf"/><Relationship Id="rId4" Type="http://schemas.openxmlformats.org/officeDocument/2006/relationships/image" Target="../media/image20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0.emf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32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35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</xdr:row>
      <xdr:rowOff>104775</xdr:rowOff>
    </xdr:from>
    <xdr:to>
      <xdr:col>4</xdr:col>
      <xdr:colOff>0</xdr:colOff>
      <xdr:row>5</xdr:row>
      <xdr:rowOff>76200</xdr:rowOff>
    </xdr:to>
    <xdr:pic>
      <xdr:nvPicPr>
        <xdr:cNvPr id="22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2775" y="266700"/>
          <a:ext cx="1752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1562100</xdr:colOff>
      <xdr:row>6</xdr:row>
      <xdr:rowOff>0</xdr:rowOff>
    </xdr:from>
    <xdr:to>
      <xdr:col>5</xdr:col>
      <xdr:colOff>104775</xdr:colOff>
      <xdr:row>16</xdr:row>
      <xdr:rowOff>19050</xdr:rowOff>
    </xdr:to>
    <xdr:pic>
      <xdr:nvPicPr>
        <xdr:cNvPr id="22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86225" y="971550"/>
          <a:ext cx="10287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65</xdr:row>
      <xdr:rowOff>104775</xdr:rowOff>
    </xdr:from>
    <xdr:to>
      <xdr:col>6</xdr:col>
      <xdr:colOff>0</xdr:colOff>
      <xdr:row>72</xdr:row>
      <xdr:rowOff>19050</xdr:rowOff>
    </xdr:to>
    <xdr:pic>
      <xdr:nvPicPr>
        <xdr:cNvPr id="94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848850"/>
          <a:ext cx="5819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1</xdr:row>
      <xdr:rowOff>9525</xdr:rowOff>
    </xdr:from>
    <xdr:to>
      <xdr:col>6</xdr:col>
      <xdr:colOff>0</xdr:colOff>
      <xdr:row>4</xdr:row>
      <xdr:rowOff>142875</xdr:rowOff>
    </xdr:to>
    <xdr:pic>
      <xdr:nvPicPr>
        <xdr:cNvPr id="94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86125" y="1714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95250</xdr:rowOff>
    </xdr:from>
    <xdr:to>
      <xdr:col>5</xdr:col>
      <xdr:colOff>781050</xdr:colOff>
      <xdr:row>12</xdr:row>
      <xdr:rowOff>38100</xdr:rowOff>
    </xdr:to>
    <xdr:pic>
      <xdr:nvPicPr>
        <xdr:cNvPr id="948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19625" y="1447800"/>
          <a:ext cx="438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22</xdr:row>
      <xdr:rowOff>57150</xdr:rowOff>
    </xdr:from>
    <xdr:to>
      <xdr:col>5</xdr:col>
      <xdr:colOff>895350</xdr:colOff>
      <xdr:row>26</xdr:row>
      <xdr:rowOff>47625</xdr:rowOff>
    </xdr:to>
    <xdr:pic>
      <xdr:nvPicPr>
        <xdr:cNvPr id="948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14875" y="3600450"/>
          <a:ext cx="457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38</xdr:row>
      <xdr:rowOff>76200</xdr:rowOff>
    </xdr:from>
    <xdr:to>
      <xdr:col>4</xdr:col>
      <xdr:colOff>0</xdr:colOff>
      <xdr:row>45</xdr:row>
      <xdr:rowOff>0</xdr:rowOff>
    </xdr:to>
    <xdr:pic>
      <xdr:nvPicPr>
        <xdr:cNvPr id="10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5715000"/>
          <a:ext cx="50196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1</xdr:row>
      <xdr:rowOff>85725</xdr:rowOff>
    </xdr:from>
    <xdr:to>
      <xdr:col>3</xdr:col>
      <xdr:colOff>2428875</xdr:colOff>
      <xdr:row>5</xdr:row>
      <xdr:rowOff>57150</xdr:rowOff>
    </xdr:to>
    <xdr:pic>
      <xdr:nvPicPr>
        <xdr:cNvPr id="10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09875" y="247650"/>
          <a:ext cx="2114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657225</xdr:colOff>
      <xdr:row>22</xdr:row>
      <xdr:rowOff>142875</xdr:rowOff>
    </xdr:to>
    <xdr:pic>
      <xdr:nvPicPr>
        <xdr:cNvPr id="10507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04875" y="2428875"/>
          <a:ext cx="6572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31</xdr:row>
      <xdr:rowOff>114300</xdr:rowOff>
    </xdr:from>
    <xdr:to>
      <xdr:col>1</xdr:col>
      <xdr:colOff>609600</xdr:colOff>
      <xdr:row>37</xdr:row>
      <xdr:rowOff>66675</xdr:rowOff>
    </xdr:to>
    <xdr:pic>
      <xdr:nvPicPr>
        <xdr:cNvPr id="105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00125" y="4791075"/>
          <a:ext cx="514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1</xdr:row>
      <xdr:rowOff>76200</xdr:rowOff>
    </xdr:from>
    <xdr:to>
      <xdr:col>5</xdr:col>
      <xdr:colOff>0</xdr:colOff>
      <xdr:row>5</xdr:row>
      <xdr:rowOff>123825</xdr:rowOff>
    </xdr:to>
    <xdr:pic>
      <xdr:nvPicPr>
        <xdr:cNvPr id="117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219075"/>
          <a:ext cx="2466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13</xdr:row>
      <xdr:rowOff>95250</xdr:rowOff>
    </xdr:from>
    <xdr:to>
      <xdr:col>4</xdr:col>
      <xdr:colOff>495300</xdr:colOff>
      <xdr:row>18</xdr:row>
      <xdr:rowOff>19050</xdr:rowOff>
    </xdr:to>
    <xdr:pic>
      <xdr:nvPicPr>
        <xdr:cNvPr id="1179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67300" y="2038350"/>
          <a:ext cx="3714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17</xdr:row>
      <xdr:rowOff>104775</xdr:rowOff>
    </xdr:from>
    <xdr:to>
      <xdr:col>3</xdr:col>
      <xdr:colOff>1304925</xdr:colOff>
      <xdr:row>22</xdr:row>
      <xdr:rowOff>9525</xdr:rowOff>
    </xdr:to>
    <xdr:pic>
      <xdr:nvPicPr>
        <xdr:cNvPr id="1179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43175" y="2638425"/>
          <a:ext cx="1171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1438275</xdr:colOff>
      <xdr:row>17</xdr:row>
      <xdr:rowOff>95250</xdr:rowOff>
    </xdr:from>
    <xdr:to>
      <xdr:col>3</xdr:col>
      <xdr:colOff>2305050</xdr:colOff>
      <xdr:row>22</xdr:row>
      <xdr:rowOff>0</xdr:rowOff>
    </xdr:to>
    <xdr:pic>
      <xdr:nvPicPr>
        <xdr:cNvPr id="1179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48100" y="2628900"/>
          <a:ext cx="866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22</xdr:row>
      <xdr:rowOff>57150</xdr:rowOff>
    </xdr:from>
    <xdr:to>
      <xdr:col>5</xdr:col>
      <xdr:colOff>0</xdr:colOff>
      <xdr:row>25</xdr:row>
      <xdr:rowOff>47625</xdr:rowOff>
    </xdr:to>
    <xdr:pic>
      <xdr:nvPicPr>
        <xdr:cNvPr id="117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048250" y="3352800"/>
          <a:ext cx="514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29</xdr:row>
      <xdr:rowOff>66675</xdr:rowOff>
    </xdr:from>
    <xdr:to>
      <xdr:col>4</xdr:col>
      <xdr:colOff>447675</xdr:colOff>
      <xdr:row>33</xdr:row>
      <xdr:rowOff>19050</xdr:rowOff>
    </xdr:to>
    <xdr:pic>
      <xdr:nvPicPr>
        <xdr:cNvPr id="1179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114925" y="4371975"/>
          <a:ext cx="2762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33</xdr:row>
      <xdr:rowOff>28575</xdr:rowOff>
    </xdr:from>
    <xdr:to>
      <xdr:col>3</xdr:col>
      <xdr:colOff>1323975</xdr:colOff>
      <xdr:row>37</xdr:row>
      <xdr:rowOff>28575</xdr:rowOff>
    </xdr:to>
    <xdr:pic>
      <xdr:nvPicPr>
        <xdr:cNvPr id="11799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 rot="5400000">
          <a:off x="2795588" y="4681537"/>
          <a:ext cx="6477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50</xdr:row>
      <xdr:rowOff>95250</xdr:rowOff>
    </xdr:from>
    <xdr:to>
      <xdr:col>5</xdr:col>
      <xdr:colOff>0</xdr:colOff>
      <xdr:row>58</xdr:row>
      <xdr:rowOff>38100</xdr:rowOff>
    </xdr:to>
    <xdr:pic>
      <xdr:nvPicPr>
        <xdr:cNvPr id="1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81000" y="7210425"/>
          <a:ext cx="5991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58</xdr:row>
      <xdr:rowOff>76200</xdr:rowOff>
    </xdr:from>
    <xdr:to>
      <xdr:col>9</xdr:col>
      <xdr:colOff>428625</xdr:colOff>
      <xdr:row>66</xdr:row>
      <xdr:rowOff>0</xdr:rowOff>
    </xdr:to>
    <xdr:pic>
      <xdr:nvPicPr>
        <xdr:cNvPr id="12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8086725"/>
          <a:ext cx="53625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714375</xdr:colOff>
      <xdr:row>1</xdr:row>
      <xdr:rowOff>0</xdr:rowOff>
    </xdr:from>
    <xdr:to>
      <xdr:col>9</xdr:col>
      <xdr:colOff>0</xdr:colOff>
      <xdr:row>4</xdr:row>
      <xdr:rowOff>123825</xdr:rowOff>
    </xdr:to>
    <xdr:pic>
      <xdr:nvPicPr>
        <xdr:cNvPr id="124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24175" y="142875"/>
          <a:ext cx="2466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219075</xdr:colOff>
      <xdr:row>5</xdr:row>
      <xdr:rowOff>104775</xdr:rowOff>
    </xdr:from>
    <xdr:to>
      <xdr:col>9</xdr:col>
      <xdr:colOff>476250</xdr:colOff>
      <xdr:row>11</xdr:row>
      <xdr:rowOff>9525</xdr:rowOff>
    </xdr:to>
    <xdr:pic>
      <xdr:nvPicPr>
        <xdr:cNvPr id="1248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91050" y="819150"/>
          <a:ext cx="866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104775</xdr:rowOff>
    </xdr:from>
    <xdr:to>
      <xdr:col>9</xdr:col>
      <xdr:colOff>0</xdr:colOff>
      <xdr:row>46</xdr:row>
      <xdr:rowOff>104775</xdr:rowOff>
    </xdr:to>
    <xdr:pic>
      <xdr:nvPicPr>
        <xdr:cNvPr id="135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410200"/>
          <a:ext cx="5724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514350</xdr:colOff>
      <xdr:row>1</xdr:row>
      <xdr:rowOff>95250</xdr:rowOff>
    </xdr:from>
    <xdr:to>
      <xdr:col>9</xdr:col>
      <xdr:colOff>0</xdr:colOff>
      <xdr:row>6</xdr:row>
      <xdr:rowOff>0</xdr:rowOff>
    </xdr:to>
    <xdr:pic>
      <xdr:nvPicPr>
        <xdr:cNvPr id="135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00375" y="238125"/>
          <a:ext cx="2609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7</xdr:row>
      <xdr:rowOff>28575</xdr:rowOff>
    </xdr:from>
    <xdr:to>
      <xdr:col>9</xdr:col>
      <xdr:colOff>257175</xdr:colOff>
      <xdr:row>12</xdr:row>
      <xdr:rowOff>57150</xdr:rowOff>
    </xdr:to>
    <xdr:pic>
      <xdr:nvPicPr>
        <xdr:cNvPr id="1351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91050" y="1028700"/>
          <a:ext cx="838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44</xdr:row>
      <xdr:rowOff>0</xdr:rowOff>
    </xdr:from>
    <xdr:to>
      <xdr:col>4</xdr:col>
      <xdr:colOff>0</xdr:colOff>
      <xdr:row>53</xdr:row>
      <xdr:rowOff>114300</xdr:rowOff>
    </xdr:to>
    <xdr:pic>
      <xdr:nvPicPr>
        <xdr:cNvPr id="1473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038975"/>
          <a:ext cx="54483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1162050</xdr:colOff>
      <xdr:row>1</xdr:row>
      <xdr:rowOff>95250</xdr:rowOff>
    </xdr:from>
    <xdr:to>
      <xdr:col>4</xdr:col>
      <xdr:colOff>0</xdr:colOff>
      <xdr:row>5</xdr:row>
      <xdr:rowOff>95250</xdr:rowOff>
    </xdr:to>
    <xdr:pic>
      <xdr:nvPicPr>
        <xdr:cNvPr id="147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00375" y="238125"/>
          <a:ext cx="2609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34</xdr:row>
      <xdr:rowOff>19050</xdr:rowOff>
    </xdr:from>
    <xdr:to>
      <xdr:col>1</xdr:col>
      <xdr:colOff>800100</xdr:colOff>
      <xdr:row>38</xdr:row>
      <xdr:rowOff>19050</xdr:rowOff>
    </xdr:to>
    <xdr:pic>
      <xdr:nvPicPr>
        <xdr:cNvPr id="1473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5448300"/>
          <a:ext cx="619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13</xdr:row>
      <xdr:rowOff>85725</xdr:rowOff>
    </xdr:from>
    <xdr:to>
      <xdr:col>1</xdr:col>
      <xdr:colOff>542925</xdr:colOff>
      <xdr:row>17</xdr:row>
      <xdr:rowOff>114300</xdr:rowOff>
    </xdr:to>
    <xdr:pic>
      <xdr:nvPicPr>
        <xdr:cNvPr id="1473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23925" y="2085975"/>
          <a:ext cx="409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24</xdr:row>
      <xdr:rowOff>85725</xdr:rowOff>
    </xdr:from>
    <xdr:to>
      <xdr:col>1</xdr:col>
      <xdr:colOff>619125</xdr:colOff>
      <xdr:row>28</xdr:row>
      <xdr:rowOff>85725</xdr:rowOff>
    </xdr:to>
    <xdr:pic>
      <xdr:nvPicPr>
        <xdr:cNvPr id="14737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62025" y="3895725"/>
          <a:ext cx="447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17</xdr:row>
      <xdr:rowOff>133350</xdr:rowOff>
    </xdr:from>
    <xdr:to>
      <xdr:col>1</xdr:col>
      <xdr:colOff>802286</xdr:colOff>
      <xdr:row>22</xdr:row>
      <xdr:rowOff>0</xdr:rowOff>
    </xdr:to>
    <xdr:pic>
      <xdr:nvPicPr>
        <xdr:cNvPr id="14738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775" y="2771775"/>
          <a:ext cx="726086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104775</xdr:rowOff>
    </xdr:from>
    <xdr:to>
      <xdr:col>7</xdr:col>
      <xdr:colOff>0</xdr:colOff>
      <xdr:row>37</xdr:row>
      <xdr:rowOff>104775</xdr:rowOff>
    </xdr:to>
    <xdr:pic>
      <xdr:nvPicPr>
        <xdr:cNvPr id="155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800600"/>
          <a:ext cx="52482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2</xdr:row>
      <xdr:rowOff>28575</xdr:rowOff>
    </xdr:from>
    <xdr:to>
      <xdr:col>2</xdr:col>
      <xdr:colOff>828675</xdr:colOff>
      <xdr:row>6</xdr:row>
      <xdr:rowOff>76200</xdr:rowOff>
    </xdr:to>
    <xdr:pic>
      <xdr:nvPicPr>
        <xdr:cNvPr id="155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H="1">
          <a:off x="1314450" y="352425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371475</xdr:colOff>
      <xdr:row>2</xdr:row>
      <xdr:rowOff>9525</xdr:rowOff>
    </xdr:from>
    <xdr:to>
      <xdr:col>7</xdr:col>
      <xdr:colOff>0</xdr:colOff>
      <xdr:row>5</xdr:row>
      <xdr:rowOff>142875</xdr:rowOff>
    </xdr:to>
    <xdr:pic>
      <xdr:nvPicPr>
        <xdr:cNvPr id="1556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305050" y="333375"/>
          <a:ext cx="2628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46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6781" name="Line 2"/>
        <xdr:cNvSpPr>
          <a:spLocks noChangeShapeType="1"/>
        </xdr:cNvSpPr>
      </xdr:nvSpPr>
      <xdr:spPr bwMode="auto">
        <a:xfrm>
          <a:off x="2476500" y="74390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2</xdr:col>
      <xdr:colOff>533400</xdr:colOff>
      <xdr:row>54</xdr:row>
      <xdr:rowOff>0</xdr:rowOff>
    </xdr:from>
    <xdr:to>
      <xdr:col>2</xdr:col>
      <xdr:colOff>552450</xdr:colOff>
      <xdr:row>55</xdr:row>
      <xdr:rowOff>38100</xdr:rowOff>
    </xdr:to>
    <xdr:sp macro="" textlink="">
      <xdr:nvSpPr>
        <xdr:cNvPr id="16782" name="Text Box 5"/>
        <xdr:cNvSpPr txBox="1">
          <a:spLocks noChangeArrowheads="1"/>
        </xdr:cNvSpPr>
      </xdr:nvSpPr>
      <xdr:spPr bwMode="auto">
        <a:xfrm>
          <a:off x="1762125" y="8715375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44</xdr:row>
      <xdr:rowOff>0</xdr:rowOff>
    </xdr:from>
    <xdr:to>
      <xdr:col>8</xdr:col>
      <xdr:colOff>0</xdr:colOff>
      <xdr:row>50</xdr:row>
      <xdr:rowOff>47625</xdr:rowOff>
    </xdr:to>
    <xdr:pic>
      <xdr:nvPicPr>
        <xdr:cNvPr id="1678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115175"/>
          <a:ext cx="55721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1</xdr:row>
      <xdr:rowOff>95250</xdr:rowOff>
    </xdr:from>
    <xdr:to>
      <xdr:col>8</xdr:col>
      <xdr:colOff>0</xdr:colOff>
      <xdr:row>5</xdr:row>
      <xdr:rowOff>142875</xdr:rowOff>
    </xdr:to>
    <xdr:pic>
      <xdr:nvPicPr>
        <xdr:cNvPr id="1678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00375" y="238125"/>
          <a:ext cx="2609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7</xdr:row>
      <xdr:rowOff>180975</xdr:rowOff>
    </xdr:from>
    <xdr:to>
      <xdr:col>9</xdr:col>
      <xdr:colOff>28575</xdr:colOff>
      <xdr:row>10</xdr:row>
      <xdr:rowOff>561975</xdr:rowOff>
    </xdr:to>
    <xdr:pic>
      <xdr:nvPicPr>
        <xdr:cNvPr id="16785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14900" y="1200150"/>
          <a:ext cx="752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24</xdr:row>
      <xdr:rowOff>104775</xdr:rowOff>
    </xdr:from>
    <xdr:to>
      <xdr:col>9</xdr:col>
      <xdr:colOff>85725</xdr:colOff>
      <xdr:row>29</xdr:row>
      <xdr:rowOff>142875</xdr:rowOff>
    </xdr:to>
    <xdr:pic>
      <xdr:nvPicPr>
        <xdr:cNvPr id="16786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019675" y="4210050"/>
          <a:ext cx="762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48</xdr:row>
      <xdr:rowOff>0</xdr:rowOff>
    </xdr:from>
    <xdr:to>
      <xdr:col>3</xdr:col>
      <xdr:colOff>57150</xdr:colOff>
      <xdr:row>48</xdr:row>
      <xdr:rowOff>0</xdr:rowOff>
    </xdr:to>
    <xdr:sp macro="" textlink="">
      <xdr:nvSpPr>
        <xdr:cNvPr id="17739" name="Line 2"/>
        <xdr:cNvSpPr>
          <a:spLocks noChangeShapeType="1"/>
        </xdr:cNvSpPr>
      </xdr:nvSpPr>
      <xdr:spPr bwMode="auto">
        <a:xfrm>
          <a:off x="2133600" y="68961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2</xdr:col>
      <xdr:colOff>533400</xdr:colOff>
      <xdr:row>56</xdr:row>
      <xdr:rowOff>0</xdr:rowOff>
    </xdr:from>
    <xdr:to>
      <xdr:col>2</xdr:col>
      <xdr:colOff>552450</xdr:colOff>
      <xdr:row>57</xdr:row>
      <xdr:rowOff>19050</xdr:rowOff>
    </xdr:to>
    <xdr:sp macro="" textlink="">
      <xdr:nvSpPr>
        <xdr:cNvPr id="17740" name="Text Box 5"/>
        <xdr:cNvSpPr txBox="1">
          <a:spLocks noChangeArrowheads="1"/>
        </xdr:cNvSpPr>
      </xdr:nvSpPr>
      <xdr:spPr bwMode="auto">
        <a:xfrm>
          <a:off x="1685925" y="81915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46</xdr:row>
      <xdr:rowOff>0</xdr:rowOff>
    </xdr:from>
    <xdr:to>
      <xdr:col>4</xdr:col>
      <xdr:colOff>0</xdr:colOff>
      <xdr:row>52</xdr:row>
      <xdr:rowOff>47625</xdr:rowOff>
    </xdr:to>
    <xdr:pic>
      <xdr:nvPicPr>
        <xdr:cNvPr id="177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6572250"/>
          <a:ext cx="51911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790575</xdr:colOff>
      <xdr:row>2</xdr:row>
      <xdr:rowOff>95250</xdr:rowOff>
    </xdr:from>
    <xdr:to>
      <xdr:col>4</xdr:col>
      <xdr:colOff>0</xdr:colOff>
      <xdr:row>6</xdr:row>
      <xdr:rowOff>57150</xdr:rowOff>
    </xdr:to>
    <xdr:pic>
      <xdr:nvPicPr>
        <xdr:cNvPr id="177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67025" y="419100"/>
          <a:ext cx="2276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85725</xdr:rowOff>
    </xdr:from>
    <xdr:to>
      <xdr:col>4</xdr:col>
      <xdr:colOff>542925</xdr:colOff>
      <xdr:row>10</xdr:row>
      <xdr:rowOff>9525</xdr:rowOff>
    </xdr:to>
    <xdr:pic>
      <xdr:nvPicPr>
        <xdr:cNvPr id="17743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38725" y="895350"/>
          <a:ext cx="542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54</xdr:row>
      <xdr:rowOff>0</xdr:rowOff>
    </xdr:from>
    <xdr:to>
      <xdr:col>3</xdr:col>
      <xdr:colOff>57150</xdr:colOff>
      <xdr:row>54</xdr:row>
      <xdr:rowOff>0</xdr:rowOff>
    </xdr:to>
    <xdr:sp macro="" textlink="">
      <xdr:nvSpPr>
        <xdr:cNvPr id="1289" name="Line 2"/>
        <xdr:cNvSpPr>
          <a:spLocks noChangeShapeType="1"/>
        </xdr:cNvSpPr>
      </xdr:nvSpPr>
      <xdr:spPr bwMode="auto">
        <a:xfrm>
          <a:off x="1819275" y="79724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2</xdr:col>
      <xdr:colOff>533400</xdr:colOff>
      <xdr:row>62</xdr:row>
      <xdr:rowOff>0</xdr:rowOff>
    </xdr:from>
    <xdr:to>
      <xdr:col>2</xdr:col>
      <xdr:colOff>552450</xdr:colOff>
      <xdr:row>63</xdr:row>
      <xdr:rowOff>19050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1419225" y="9267825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52</xdr:row>
      <xdr:rowOff>85725</xdr:rowOff>
    </xdr:from>
    <xdr:to>
      <xdr:col>4</xdr:col>
      <xdr:colOff>0</xdr:colOff>
      <xdr:row>58</xdr:row>
      <xdr:rowOff>47625</xdr:rowOff>
    </xdr:to>
    <xdr:pic>
      <xdr:nvPicPr>
        <xdr:cNvPr id="129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734300"/>
          <a:ext cx="4772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1238250</xdr:colOff>
      <xdr:row>3</xdr:row>
      <xdr:rowOff>123825</xdr:rowOff>
    </xdr:from>
    <xdr:to>
      <xdr:col>4</xdr:col>
      <xdr:colOff>0</xdr:colOff>
      <xdr:row>7</xdr:row>
      <xdr:rowOff>142875</xdr:rowOff>
    </xdr:to>
    <xdr:pic>
      <xdr:nvPicPr>
        <xdr:cNvPr id="129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00375" y="609600"/>
          <a:ext cx="2514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114300</xdr:rowOff>
    </xdr:from>
    <xdr:to>
      <xdr:col>4</xdr:col>
      <xdr:colOff>0</xdr:colOff>
      <xdr:row>55</xdr:row>
      <xdr:rowOff>47625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924675"/>
          <a:ext cx="53149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1</xdr:row>
      <xdr:rowOff>85725</xdr:rowOff>
    </xdr:from>
    <xdr:to>
      <xdr:col>4</xdr:col>
      <xdr:colOff>0</xdr:colOff>
      <xdr:row>5</xdr:row>
      <xdr:rowOff>133350</xdr:rowOff>
    </xdr:to>
    <xdr:pic>
      <xdr:nvPicPr>
        <xdr:cNvPr id="3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86125" y="228600"/>
          <a:ext cx="1752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457200</xdr:colOff>
      <xdr:row>13</xdr:row>
      <xdr:rowOff>104775</xdr:rowOff>
    </xdr:to>
    <xdr:pic>
      <xdr:nvPicPr>
        <xdr:cNvPr id="32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95825" y="857250"/>
          <a:ext cx="4572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38</xdr:row>
      <xdr:rowOff>0</xdr:rowOff>
    </xdr:from>
    <xdr:to>
      <xdr:col>3</xdr:col>
      <xdr:colOff>57150</xdr:colOff>
      <xdr:row>38</xdr:row>
      <xdr:rowOff>0</xdr:rowOff>
    </xdr:to>
    <xdr:sp macro="" textlink="">
      <xdr:nvSpPr>
        <xdr:cNvPr id="18829" name="Line 2"/>
        <xdr:cNvSpPr>
          <a:spLocks noChangeShapeType="1"/>
        </xdr:cNvSpPr>
      </xdr:nvSpPr>
      <xdr:spPr bwMode="auto">
        <a:xfrm>
          <a:off x="2457450" y="61722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19050</xdr:colOff>
      <xdr:row>47</xdr:row>
      <xdr:rowOff>19050</xdr:rowOff>
    </xdr:to>
    <xdr:sp macro="" textlink="">
      <xdr:nvSpPr>
        <xdr:cNvPr id="18830" name="Text Box 5"/>
        <xdr:cNvSpPr txBox="1">
          <a:spLocks noChangeArrowheads="1"/>
        </xdr:cNvSpPr>
      </xdr:nvSpPr>
      <xdr:spPr bwMode="auto">
        <a:xfrm>
          <a:off x="4533900" y="74676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36</xdr:row>
      <xdr:rowOff>0</xdr:rowOff>
    </xdr:from>
    <xdr:to>
      <xdr:col>4</xdr:col>
      <xdr:colOff>0</xdr:colOff>
      <xdr:row>42</xdr:row>
      <xdr:rowOff>47625</xdr:rowOff>
    </xdr:to>
    <xdr:pic>
      <xdr:nvPicPr>
        <xdr:cNvPr id="188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848350"/>
          <a:ext cx="5229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1</xdr:row>
      <xdr:rowOff>76200</xdr:rowOff>
    </xdr:from>
    <xdr:to>
      <xdr:col>4</xdr:col>
      <xdr:colOff>0</xdr:colOff>
      <xdr:row>5</xdr:row>
      <xdr:rowOff>47625</xdr:rowOff>
    </xdr:to>
    <xdr:pic>
      <xdr:nvPicPr>
        <xdr:cNvPr id="188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95575" y="723900"/>
          <a:ext cx="2571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152399</xdr:colOff>
      <xdr:row>26</xdr:row>
      <xdr:rowOff>12621</xdr:rowOff>
    </xdr:from>
    <xdr:to>
      <xdr:col>1</xdr:col>
      <xdr:colOff>1171574</xdr:colOff>
      <xdr:row>33</xdr:row>
      <xdr:rowOff>85725</xdr:rowOff>
    </xdr:to>
    <xdr:pic>
      <xdr:nvPicPr>
        <xdr:cNvPr id="18833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28724" y="4403646"/>
          <a:ext cx="1019175" cy="104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</xdr:row>
      <xdr:rowOff>57151</xdr:rowOff>
    </xdr:from>
    <xdr:to>
      <xdr:col>1</xdr:col>
      <xdr:colOff>1218959</xdr:colOff>
      <xdr:row>19</xdr:row>
      <xdr:rowOff>114301</xdr:rowOff>
    </xdr:to>
    <xdr:pic>
      <xdr:nvPicPr>
        <xdr:cNvPr id="18834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14425" y="2324101"/>
          <a:ext cx="1180859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47</xdr:row>
      <xdr:rowOff>0</xdr:rowOff>
    </xdr:from>
    <xdr:to>
      <xdr:col>3</xdr:col>
      <xdr:colOff>57150</xdr:colOff>
      <xdr:row>47</xdr:row>
      <xdr:rowOff>0</xdr:rowOff>
    </xdr:to>
    <xdr:sp macro="" textlink="">
      <xdr:nvSpPr>
        <xdr:cNvPr id="19787" name="Line 2"/>
        <xdr:cNvSpPr>
          <a:spLocks noChangeShapeType="1"/>
        </xdr:cNvSpPr>
      </xdr:nvSpPr>
      <xdr:spPr bwMode="auto">
        <a:xfrm>
          <a:off x="2133600" y="6858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</xdr:colOff>
      <xdr:row>56</xdr:row>
      <xdr:rowOff>19050</xdr:rowOff>
    </xdr:to>
    <xdr:sp macro="" textlink="">
      <xdr:nvSpPr>
        <xdr:cNvPr id="19788" name="Text Box 5"/>
        <xdr:cNvSpPr txBox="1">
          <a:spLocks noChangeArrowheads="1"/>
        </xdr:cNvSpPr>
      </xdr:nvSpPr>
      <xdr:spPr bwMode="auto">
        <a:xfrm>
          <a:off x="5724525" y="81534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45</xdr:row>
      <xdr:rowOff>0</xdr:rowOff>
    </xdr:from>
    <xdr:to>
      <xdr:col>6</xdr:col>
      <xdr:colOff>0</xdr:colOff>
      <xdr:row>51</xdr:row>
      <xdr:rowOff>47625</xdr:rowOff>
    </xdr:to>
    <xdr:pic>
      <xdr:nvPicPr>
        <xdr:cNvPr id="197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6534150"/>
          <a:ext cx="64198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1390650</xdr:colOff>
      <xdr:row>1</xdr:row>
      <xdr:rowOff>142875</xdr:rowOff>
    </xdr:from>
    <xdr:to>
      <xdr:col>6</xdr:col>
      <xdr:colOff>0</xdr:colOff>
      <xdr:row>5</xdr:row>
      <xdr:rowOff>76200</xdr:rowOff>
    </xdr:to>
    <xdr:pic>
      <xdr:nvPicPr>
        <xdr:cNvPr id="197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67100" y="304800"/>
          <a:ext cx="2476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6</xdr:row>
      <xdr:rowOff>76200</xdr:rowOff>
    </xdr:from>
    <xdr:to>
      <xdr:col>6</xdr:col>
      <xdr:colOff>238125</xdr:colOff>
      <xdr:row>12</xdr:row>
      <xdr:rowOff>38100</xdr:rowOff>
    </xdr:to>
    <xdr:pic>
      <xdr:nvPicPr>
        <xdr:cNvPr id="19791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10175" y="104775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32</xdr:row>
      <xdr:rowOff>0</xdr:rowOff>
    </xdr:from>
    <xdr:to>
      <xdr:col>3</xdr:col>
      <xdr:colOff>57150</xdr:colOff>
      <xdr:row>32</xdr:row>
      <xdr:rowOff>0</xdr:rowOff>
    </xdr:to>
    <xdr:sp macro="" textlink="">
      <xdr:nvSpPr>
        <xdr:cNvPr id="20811" name="Line 2"/>
        <xdr:cNvSpPr>
          <a:spLocks noChangeShapeType="1"/>
        </xdr:cNvSpPr>
      </xdr:nvSpPr>
      <xdr:spPr bwMode="auto">
        <a:xfrm>
          <a:off x="2343150" y="6477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arrow" w="sm" len="sm"/>
          <a:tailEnd type="arrow" w="sm" len="sm"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</xdr:colOff>
      <xdr:row>41</xdr:row>
      <xdr:rowOff>19050</xdr:rowOff>
    </xdr:to>
    <xdr:sp macro="" textlink="">
      <xdr:nvSpPr>
        <xdr:cNvPr id="20812" name="Text Box 5"/>
        <xdr:cNvSpPr txBox="1">
          <a:spLocks noChangeArrowheads="1"/>
        </xdr:cNvSpPr>
      </xdr:nvSpPr>
      <xdr:spPr bwMode="auto">
        <a:xfrm>
          <a:off x="5353050" y="77724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30</xdr:row>
      <xdr:rowOff>0</xdr:rowOff>
    </xdr:from>
    <xdr:to>
      <xdr:col>5</xdr:col>
      <xdr:colOff>0</xdr:colOff>
      <xdr:row>36</xdr:row>
      <xdr:rowOff>47625</xdr:rowOff>
    </xdr:to>
    <xdr:pic>
      <xdr:nvPicPr>
        <xdr:cNvPr id="208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6153150"/>
          <a:ext cx="60483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876300</xdr:colOff>
      <xdr:row>1</xdr:row>
      <xdr:rowOff>38101</xdr:rowOff>
    </xdr:from>
    <xdr:to>
      <xdr:col>3</xdr:col>
      <xdr:colOff>1860810</xdr:colOff>
      <xdr:row>5</xdr:row>
      <xdr:rowOff>57151</xdr:rowOff>
    </xdr:to>
    <xdr:pic>
      <xdr:nvPicPr>
        <xdr:cNvPr id="208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1675" y="200026"/>
          <a:ext cx="217513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47624</xdr:colOff>
      <xdr:row>0</xdr:row>
      <xdr:rowOff>152401</xdr:rowOff>
    </xdr:from>
    <xdr:to>
      <xdr:col>5</xdr:col>
      <xdr:colOff>678550</xdr:colOff>
      <xdr:row>8</xdr:row>
      <xdr:rowOff>95251</xdr:rowOff>
    </xdr:to>
    <xdr:pic>
      <xdr:nvPicPr>
        <xdr:cNvPr id="20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67299" y="152401"/>
          <a:ext cx="964301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114300</xdr:rowOff>
    </xdr:from>
    <xdr:to>
      <xdr:col>4</xdr:col>
      <xdr:colOff>0</xdr:colOff>
      <xdr:row>51</xdr:row>
      <xdr:rowOff>47625</xdr:rowOff>
    </xdr:to>
    <xdr:pic>
      <xdr:nvPicPr>
        <xdr:cNvPr id="4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7239000"/>
          <a:ext cx="56007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1</xdr:row>
      <xdr:rowOff>85725</xdr:rowOff>
    </xdr:from>
    <xdr:to>
      <xdr:col>4</xdr:col>
      <xdr:colOff>0</xdr:colOff>
      <xdr:row>5</xdr:row>
      <xdr:rowOff>104775</xdr:rowOff>
    </xdr:to>
    <xdr:pic>
      <xdr:nvPicPr>
        <xdr:cNvPr id="4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7050" y="228600"/>
          <a:ext cx="2047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1685925</xdr:colOff>
      <xdr:row>7</xdr:row>
      <xdr:rowOff>104775</xdr:rowOff>
    </xdr:from>
    <xdr:to>
      <xdr:col>5</xdr:col>
      <xdr:colOff>342900</xdr:colOff>
      <xdr:row>17</xdr:row>
      <xdr:rowOff>114300</xdr:rowOff>
    </xdr:to>
    <xdr:pic>
      <xdr:nvPicPr>
        <xdr:cNvPr id="4297" name="cboxPhoto" descr="http://www.chint.net/../../uploads/product/imgs/2011052516581471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57675" y="1104900"/>
          <a:ext cx="13525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76200</xdr:rowOff>
    </xdr:from>
    <xdr:to>
      <xdr:col>4</xdr:col>
      <xdr:colOff>0</xdr:colOff>
      <xdr:row>33</xdr:row>
      <xdr:rowOff>85725</xdr:rowOff>
    </xdr:to>
    <xdr:pic>
      <xdr:nvPicPr>
        <xdr:cNvPr id="21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4286250"/>
          <a:ext cx="5038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0</xdr:row>
      <xdr:rowOff>142875</xdr:rowOff>
    </xdr:from>
    <xdr:to>
      <xdr:col>4</xdr:col>
      <xdr:colOff>0</xdr:colOff>
      <xdr:row>4</xdr:row>
      <xdr:rowOff>114300</xdr:rowOff>
    </xdr:to>
    <xdr:pic>
      <xdr:nvPicPr>
        <xdr:cNvPr id="21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67075" y="142875"/>
          <a:ext cx="1752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</xdr:row>
      <xdr:rowOff>76200</xdr:rowOff>
    </xdr:from>
    <xdr:to>
      <xdr:col>4</xdr:col>
      <xdr:colOff>0</xdr:colOff>
      <xdr:row>57</xdr:row>
      <xdr:rowOff>85725</xdr:rowOff>
    </xdr:to>
    <xdr:pic>
      <xdr:nvPicPr>
        <xdr:cNvPr id="5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058150"/>
          <a:ext cx="5048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0</xdr:row>
      <xdr:rowOff>142875</xdr:rowOff>
    </xdr:from>
    <xdr:to>
      <xdr:col>4</xdr:col>
      <xdr:colOff>0</xdr:colOff>
      <xdr:row>4</xdr:row>
      <xdr:rowOff>114300</xdr:rowOff>
    </xdr:to>
    <xdr:pic>
      <xdr:nvPicPr>
        <xdr:cNvPr id="5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76600" y="142875"/>
          <a:ext cx="1752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47625</xdr:rowOff>
    </xdr:from>
    <xdr:to>
      <xdr:col>5</xdr:col>
      <xdr:colOff>66675</xdr:colOff>
      <xdr:row>11</xdr:row>
      <xdr:rowOff>9525</xdr:rowOff>
    </xdr:to>
    <xdr:pic>
      <xdr:nvPicPr>
        <xdr:cNvPr id="53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33875" y="695325"/>
          <a:ext cx="7334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76200</xdr:rowOff>
    </xdr:from>
    <xdr:to>
      <xdr:col>3</xdr:col>
      <xdr:colOff>0</xdr:colOff>
      <xdr:row>49</xdr:row>
      <xdr:rowOff>85725</xdr:rowOff>
    </xdr:to>
    <xdr:pic>
      <xdr:nvPicPr>
        <xdr:cNvPr id="6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734175"/>
          <a:ext cx="5248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1876425</xdr:colOff>
      <xdr:row>1</xdr:row>
      <xdr:rowOff>38100</xdr:rowOff>
    </xdr:from>
    <xdr:to>
      <xdr:col>3</xdr:col>
      <xdr:colOff>0</xdr:colOff>
      <xdr:row>5</xdr:row>
      <xdr:rowOff>9525</xdr:rowOff>
    </xdr:to>
    <xdr:pic>
      <xdr:nvPicPr>
        <xdr:cNvPr id="6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38475" y="200025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14</xdr:row>
      <xdr:rowOff>85725</xdr:rowOff>
    </xdr:from>
    <xdr:to>
      <xdr:col>2</xdr:col>
      <xdr:colOff>895350</xdr:colOff>
      <xdr:row>19</xdr:row>
      <xdr:rowOff>95250</xdr:rowOff>
    </xdr:to>
    <xdr:pic>
      <xdr:nvPicPr>
        <xdr:cNvPr id="65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t="3065" r="2370" b="3831"/>
        <a:stretch>
          <a:fillRect/>
        </a:stretch>
      </xdr:blipFill>
      <xdr:spPr bwMode="auto">
        <a:xfrm>
          <a:off x="1362075" y="2209800"/>
          <a:ext cx="695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29</xdr:row>
      <xdr:rowOff>28575</xdr:rowOff>
    </xdr:from>
    <xdr:to>
      <xdr:col>2</xdr:col>
      <xdr:colOff>866775</xdr:colOff>
      <xdr:row>33</xdr:row>
      <xdr:rowOff>0</xdr:rowOff>
    </xdr:to>
    <xdr:pic>
      <xdr:nvPicPr>
        <xdr:cNvPr id="65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t="6618"/>
        <a:stretch>
          <a:fillRect/>
        </a:stretch>
      </xdr:blipFill>
      <xdr:spPr bwMode="auto">
        <a:xfrm>
          <a:off x="1371600" y="4581525"/>
          <a:ext cx="6572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22</xdr:row>
      <xdr:rowOff>19050</xdr:rowOff>
    </xdr:from>
    <xdr:to>
      <xdr:col>2</xdr:col>
      <xdr:colOff>819150</xdr:colOff>
      <xdr:row>25</xdr:row>
      <xdr:rowOff>76200</xdr:rowOff>
    </xdr:to>
    <xdr:pic>
      <xdr:nvPicPr>
        <xdr:cNvPr id="65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19225" y="3438525"/>
          <a:ext cx="561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35</xdr:row>
      <xdr:rowOff>19050</xdr:rowOff>
    </xdr:from>
    <xdr:to>
      <xdr:col>2</xdr:col>
      <xdr:colOff>952500</xdr:colOff>
      <xdr:row>39</xdr:row>
      <xdr:rowOff>57150</xdr:rowOff>
    </xdr:to>
    <xdr:pic>
      <xdr:nvPicPr>
        <xdr:cNvPr id="6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19175" y="5543550"/>
          <a:ext cx="10953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76200</xdr:rowOff>
    </xdr:from>
    <xdr:to>
      <xdr:col>4</xdr:col>
      <xdr:colOff>0</xdr:colOff>
      <xdr:row>49</xdr:row>
      <xdr:rowOff>85725</xdr:rowOff>
    </xdr:to>
    <xdr:pic>
      <xdr:nvPicPr>
        <xdr:cNvPr id="22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877050"/>
          <a:ext cx="5438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1876425</xdr:colOff>
      <xdr:row>1</xdr:row>
      <xdr:rowOff>38100</xdr:rowOff>
    </xdr:from>
    <xdr:to>
      <xdr:col>4</xdr:col>
      <xdr:colOff>0</xdr:colOff>
      <xdr:row>5</xdr:row>
      <xdr:rowOff>9525</xdr:rowOff>
    </xdr:to>
    <xdr:pic>
      <xdr:nvPicPr>
        <xdr:cNvPr id="22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38475" y="200025"/>
          <a:ext cx="2228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723900</xdr:colOff>
      <xdr:row>17</xdr:row>
      <xdr:rowOff>38100</xdr:rowOff>
    </xdr:to>
    <xdr:pic>
      <xdr:nvPicPr>
        <xdr:cNvPr id="22602" name="4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1075" y="242887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76200</xdr:rowOff>
    </xdr:from>
    <xdr:to>
      <xdr:col>4</xdr:col>
      <xdr:colOff>0</xdr:colOff>
      <xdr:row>44</xdr:row>
      <xdr:rowOff>85725</xdr:rowOff>
    </xdr:to>
    <xdr:pic>
      <xdr:nvPicPr>
        <xdr:cNvPr id="7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5934075"/>
          <a:ext cx="5343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552450</xdr:colOff>
      <xdr:row>2</xdr:row>
      <xdr:rowOff>0</xdr:rowOff>
    </xdr:from>
    <xdr:to>
      <xdr:col>4</xdr:col>
      <xdr:colOff>0</xdr:colOff>
      <xdr:row>5</xdr:row>
      <xdr:rowOff>133350</xdr:rowOff>
    </xdr:to>
    <xdr:pic>
      <xdr:nvPicPr>
        <xdr:cNvPr id="7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47950" y="323850"/>
          <a:ext cx="23050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</xdr:row>
      <xdr:rowOff>76200</xdr:rowOff>
    </xdr:from>
    <xdr:to>
      <xdr:col>5</xdr:col>
      <xdr:colOff>57150</xdr:colOff>
      <xdr:row>14</xdr:row>
      <xdr:rowOff>57150</xdr:rowOff>
    </xdr:to>
    <xdr:pic>
      <xdr:nvPicPr>
        <xdr:cNvPr id="73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62475" y="1209675"/>
          <a:ext cx="7239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76200</xdr:rowOff>
    </xdr:from>
    <xdr:to>
      <xdr:col>4</xdr:col>
      <xdr:colOff>0</xdr:colOff>
      <xdr:row>45</xdr:row>
      <xdr:rowOff>85725</xdr:rowOff>
    </xdr:to>
    <xdr:pic>
      <xdr:nvPicPr>
        <xdr:cNvPr id="8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410325"/>
          <a:ext cx="5553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742950</xdr:colOff>
      <xdr:row>2</xdr:row>
      <xdr:rowOff>19050</xdr:rowOff>
    </xdr:from>
    <xdr:to>
      <xdr:col>4</xdr:col>
      <xdr:colOff>0</xdr:colOff>
      <xdr:row>5</xdr:row>
      <xdr:rowOff>152400</xdr:rowOff>
    </xdr:to>
    <xdr:pic>
      <xdr:nvPicPr>
        <xdr:cNvPr id="8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0" y="342900"/>
          <a:ext cx="2590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2324100</xdr:colOff>
      <xdr:row>6</xdr:row>
      <xdr:rowOff>66675</xdr:rowOff>
    </xdr:from>
    <xdr:to>
      <xdr:col>5</xdr:col>
      <xdr:colOff>200025</xdr:colOff>
      <xdr:row>13</xdr:row>
      <xdr:rowOff>95250</xdr:rowOff>
    </xdr:to>
    <xdr:pic>
      <xdr:nvPicPr>
        <xdr:cNvPr id="8393" name="Picture 2" descr="NA1-200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43400" y="1038225"/>
          <a:ext cx="12763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7"/>
  <sheetViews>
    <sheetView workbookViewId="0">
      <selection activeCell="C4" sqref="C4"/>
    </sheetView>
  </sheetViews>
  <sheetFormatPr baseColWidth="10" defaultRowHeight="12.75"/>
  <cols>
    <col min="2" max="2" width="20.5703125" customWidth="1"/>
    <col min="5" max="5" width="11.85546875" customWidth="1"/>
    <col min="6" max="19" width="0" hidden="1" customWidth="1"/>
    <col min="20" max="20" width="13" customWidth="1"/>
  </cols>
  <sheetData>
    <row r="7" spans="1:20" s="12" customFormat="1">
      <c r="A7" s="12" t="s">
        <v>3</v>
      </c>
    </row>
    <row r="9" spans="1:20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0</v>
      </c>
      <c r="G9" s="5" t="s">
        <v>9</v>
      </c>
      <c r="H9" s="5" t="s">
        <v>10</v>
      </c>
      <c r="I9" s="5" t="s">
        <v>11</v>
      </c>
      <c r="J9" s="5" t="s">
        <v>12</v>
      </c>
      <c r="K9" s="5" t="s">
        <v>13</v>
      </c>
      <c r="L9" s="5" t="s">
        <v>9</v>
      </c>
      <c r="M9" s="5" t="s">
        <v>9</v>
      </c>
      <c r="N9" s="5" t="s">
        <v>2</v>
      </c>
      <c r="O9" s="5" t="s">
        <v>0</v>
      </c>
      <c r="P9" s="5" t="s">
        <v>0</v>
      </c>
      <c r="Q9" s="5" t="s">
        <v>14</v>
      </c>
      <c r="R9" s="5" t="s">
        <v>14</v>
      </c>
      <c r="S9" s="5" t="s">
        <v>15</v>
      </c>
      <c r="T9" s="5" t="s">
        <v>0</v>
      </c>
    </row>
    <row r="10" spans="1:20">
      <c r="A10" s="2"/>
      <c r="B10" s="2"/>
      <c r="C10" s="2"/>
      <c r="D10" s="5" t="s">
        <v>8</v>
      </c>
      <c r="E10" s="5" t="s">
        <v>16</v>
      </c>
      <c r="F10" s="5" t="s">
        <v>8</v>
      </c>
      <c r="G10" s="5"/>
      <c r="H10" s="5"/>
      <c r="I10" s="5"/>
      <c r="J10" s="5"/>
      <c r="K10" s="5" t="s">
        <v>17</v>
      </c>
      <c r="L10" s="5" t="s">
        <v>18</v>
      </c>
      <c r="M10" s="5" t="s">
        <v>19</v>
      </c>
      <c r="N10" s="5"/>
      <c r="O10" s="5" t="s">
        <v>18</v>
      </c>
      <c r="P10" s="5" t="s">
        <v>1</v>
      </c>
      <c r="Q10" s="5" t="s">
        <v>18</v>
      </c>
      <c r="R10" s="5" t="s">
        <v>1</v>
      </c>
      <c r="S10" s="5"/>
      <c r="T10" s="5" t="s">
        <v>20</v>
      </c>
    </row>
    <row r="11" spans="1:20">
      <c r="A11" s="7" t="s">
        <v>21</v>
      </c>
      <c r="B11" s="7" t="s">
        <v>22</v>
      </c>
      <c r="C11" s="8">
        <v>2</v>
      </c>
      <c r="D11" s="8">
        <v>66.33</v>
      </c>
      <c r="E11" s="9">
        <f t="shared" ref="E11:E20" si="0">+C11*D11</f>
        <v>132.66</v>
      </c>
      <c r="F11" s="9" t="e">
        <f>+E11/$E$439*$F$439</f>
        <v>#DIV/0!</v>
      </c>
      <c r="G11" s="8">
        <v>0.09</v>
      </c>
      <c r="H11" s="9" t="e">
        <f>+F11/$F$439*$H$439</f>
        <v>#DIV/0!</v>
      </c>
      <c r="I11" s="9" t="e">
        <f>+F11/$F$439*$I$439</f>
        <v>#DIV/0!</v>
      </c>
      <c r="J11" s="9" t="e">
        <f t="shared" ref="J11:J20" si="1">+F11+H11+I11</f>
        <v>#DIV/0!</v>
      </c>
      <c r="K11" s="9" t="e">
        <f>+F11/$F$439*$K$439</f>
        <v>#DIV/0!</v>
      </c>
      <c r="L11" s="9" t="e">
        <f t="shared" ref="L11:L20" si="2">+J11*G11</f>
        <v>#DIV/0!</v>
      </c>
      <c r="M11" s="9" t="e">
        <f t="shared" ref="M11:M20" si="3">+G11*J11</f>
        <v>#DIV/0!</v>
      </c>
      <c r="N11" s="9" t="e">
        <f>+F11/$F$439*$N$439</f>
        <v>#DIV/0!</v>
      </c>
      <c r="O11" s="9" t="e">
        <f t="shared" ref="O11:O20" si="4">+J11+M11+K11+N11</f>
        <v>#DIV/0!</v>
      </c>
      <c r="P11" s="9" t="e">
        <f>+O11/$O$439*$P$439</f>
        <v>#DIV/0!</v>
      </c>
      <c r="Q11" s="9" t="e">
        <f t="shared" ref="Q11:Q20" si="5">+O11/C11</f>
        <v>#DIV/0!</v>
      </c>
      <c r="R11" s="9" t="e">
        <f t="shared" ref="R11:R20" si="6">+P11/C11</f>
        <v>#DIV/0!</v>
      </c>
      <c r="S11" s="9"/>
      <c r="T11" s="11">
        <v>160.53</v>
      </c>
    </row>
    <row r="12" spans="1:20">
      <c r="A12" s="7" t="s">
        <v>23</v>
      </c>
      <c r="B12" s="7" t="s">
        <v>24</v>
      </c>
      <c r="C12" s="8">
        <v>5</v>
      </c>
      <c r="D12" s="8">
        <v>4.05</v>
      </c>
      <c r="E12" s="9">
        <f t="shared" si="0"/>
        <v>20.25</v>
      </c>
      <c r="F12" s="9" t="e">
        <f t="shared" ref="F12:F20" si="7">+E12/$E$440*$F$440</f>
        <v>#DIV/0!</v>
      </c>
      <c r="G12" s="8">
        <v>0.09</v>
      </c>
      <c r="H12" s="9" t="e">
        <f t="shared" ref="H12:H20" si="8">+F12/$F$440*$H$440</f>
        <v>#DIV/0!</v>
      </c>
      <c r="I12" s="9" t="e">
        <f t="shared" ref="I12:I20" si="9">+F12/$F$440*$I$440</f>
        <v>#DIV/0!</v>
      </c>
      <c r="J12" s="9" t="e">
        <f t="shared" si="1"/>
        <v>#DIV/0!</v>
      </c>
      <c r="K12" s="9" t="e">
        <f t="shared" ref="K12:K20" si="10">+F12/$F$440*$K$440</f>
        <v>#DIV/0!</v>
      </c>
      <c r="L12" s="9" t="e">
        <f t="shared" si="2"/>
        <v>#DIV/0!</v>
      </c>
      <c r="M12" s="9" t="e">
        <f t="shared" si="3"/>
        <v>#DIV/0!</v>
      </c>
      <c r="N12" s="9" t="e">
        <f t="shared" ref="N12:N20" si="11">+F12/$F$440*$N$440</f>
        <v>#DIV/0!</v>
      </c>
      <c r="O12" s="9" t="e">
        <f t="shared" si="4"/>
        <v>#DIV/0!</v>
      </c>
      <c r="P12" s="9" t="e">
        <f t="shared" ref="P12:P20" si="12">+O12/$O$440*$P$440</f>
        <v>#DIV/0!</v>
      </c>
      <c r="Q12" s="9" t="e">
        <f t="shared" si="5"/>
        <v>#DIV/0!</v>
      </c>
      <c r="R12" s="9" t="e">
        <f t="shared" si="6"/>
        <v>#DIV/0!</v>
      </c>
      <c r="S12" s="9"/>
      <c r="T12" s="11">
        <v>24.5</v>
      </c>
    </row>
    <row r="13" spans="1:20">
      <c r="A13" s="7" t="s">
        <v>25</v>
      </c>
      <c r="B13" s="7" t="s">
        <v>26</v>
      </c>
      <c r="C13" s="8">
        <v>5</v>
      </c>
      <c r="D13" s="8">
        <v>21.37</v>
      </c>
      <c r="E13" s="9">
        <f t="shared" si="0"/>
        <v>106.85000000000001</v>
      </c>
      <c r="F13" s="9" t="e">
        <f t="shared" si="7"/>
        <v>#DIV/0!</v>
      </c>
      <c r="G13" s="8">
        <v>0.09</v>
      </c>
      <c r="H13" s="9" t="e">
        <f t="shared" si="8"/>
        <v>#DIV/0!</v>
      </c>
      <c r="I13" s="9" t="e">
        <f t="shared" si="9"/>
        <v>#DIV/0!</v>
      </c>
      <c r="J13" s="9" t="e">
        <f t="shared" si="1"/>
        <v>#DIV/0!</v>
      </c>
      <c r="K13" s="9" t="e">
        <f t="shared" si="10"/>
        <v>#DIV/0!</v>
      </c>
      <c r="L13" s="9" t="e">
        <f t="shared" si="2"/>
        <v>#DIV/0!</v>
      </c>
      <c r="M13" s="9" t="e">
        <f t="shared" si="3"/>
        <v>#DIV/0!</v>
      </c>
      <c r="N13" s="9" t="e">
        <f t="shared" si="11"/>
        <v>#DIV/0!</v>
      </c>
      <c r="O13" s="9" t="e">
        <f t="shared" si="4"/>
        <v>#DIV/0!</v>
      </c>
      <c r="P13" s="9" t="e">
        <f t="shared" si="12"/>
        <v>#DIV/0!</v>
      </c>
      <c r="Q13" s="9" t="e">
        <f t="shared" si="5"/>
        <v>#DIV/0!</v>
      </c>
      <c r="R13" s="9" t="e">
        <f t="shared" si="6"/>
        <v>#DIV/0!</v>
      </c>
      <c r="S13" s="9"/>
      <c r="T13" s="11">
        <v>129.30000000000001</v>
      </c>
    </row>
    <row r="14" spans="1:20">
      <c r="A14" s="7" t="s">
        <v>27</v>
      </c>
      <c r="B14" s="7" t="s">
        <v>26</v>
      </c>
      <c r="C14" s="8">
        <v>30</v>
      </c>
      <c r="D14" s="8">
        <v>26.22</v>
      </c>
      <c r="E14" s="9">
        <f t="shared" si="0"/>
        <v>786.59999999999991</v>
      </c>
      <c r="F14" s="9" t="e">
        <f t="shared" si="7"/>
        <v>#DIV/0!</v>
      </c>
      <c r="G14" s="8">
        <v>0.09</v>
      </c>
      <c r="H14" s="9" t="e">
        <f t="shared" si="8"/>
        <v>#DIV/0!</v>
      </c>
      <c r="I14" s="9" t="e">
        <f t="shared" si="9"/>
        <v>#DIV/0!</v>
      </c>
      <c r="J14" s="9" t="e">
        <f t="shared" si="1"/>
        <v>#DIV/0!</v>
      </c>
      <c r="K14" s="9" t="e">
        <f t="shared" si="10"/>
        <v>#DIV/0!</v>
      </c>
      <c r="L14" s="9" t="e">
        <f t="shared" si="2"/>
        <v>#DIV/0!</v>
      </c>
      <c r="M14" s="9" t="e">
        <f t="shared" si="3"/>
        <v>#DIV/0!</v>
      </c>
      <c r="N14" s="9" t="e">
        <f t="shared" si="11"/>
        <v>#DIV/0!</v>
      </c>
      <c r="O14" s="9" t="e">
        <f t="shared" si="4"/>
        <v>#DIV/0!</v>
      </c>
      <c r="P14" s="9" t="e">
        <f t="shared" si="12"/>
        <v>#DIV/0!</v>
      </c>
      <c r="Q14" s="9" t="e">
        <f t="shared" si="5"/>
        <v>#DIV/0!</v>
      </c>
      <c r="R14" s="9" t="e">
        <f t="shared" si="6"/>
        <v>#DIV/0!</v>
      </c>
      <c r="S14" s="9"/>
      <c r="T14" s="11">
        <v>951.84</v>
      </c>
    </row>
    <row r="15" spans="1:20">
      <c r="A15" s="7" t="s">
        <v>28</v>
      </c>
      <c r="B15" s="7" t="s">
        <v>29</v>
      </c>
      <c r="C15" s="8">
        <v>1</v>
      </c>
      <c r="D15" s="8">
        <v>32.43</v>
      </c>
      <c r="E15" s="9">
        <f t="shared" si="0"/>
        <v>32.43</v>
      </c>
      <c r="F15" s="9" t="e">
        <f t="shared" si="7"/>
        <v>#DIV/0!</v>
      </c>
      <c r="G15" s="8">
        <v>0.25</v>
      </c>
      <c r="H15" s="9" t="e">
        <f t="shared" si="8"/>
        <v>#DIV/0!</v>
      </c>
      <c r="I15" s="9" t="e">
        <f t="shared" si="9"/>
        <v>#DIV/0!</v>
      </c>
      <c r="J15" s="9" t="e">
        <f t="shared" si="1"/>
        <v>#DIV/0!</v>
      </c>
      <c r="K15" s="9" t="e">
        <f t="shared" si="10"/>
        <v>#DIV/0!</v>
      </c>
      <c r="L15" s="9" t="e">
        <f t="shared" si="2"/>
        <v>#DIV/0!</v>
      </c>
      <c r="M15" s="9" t="e">
        <f t="shared" si="3"/>
        <v>#DIV/0!</v>
      </c>
      <c r="N15" s="9" t="e">
        <f t="shared" si="11"/>
        <v>#DIV/0!</v>
      </c>
      <c r="O15" s="9" t="e">
        <f t="shared" si="4"/>
        <v>#DIV/0!</v>
      </c>
      <c r="P15" s="9" t="e">
        <f t="shared" si="12"/>
        <v>#DIV/0!</v>
      </c>
      <c r="Q15" s="9" t="e">
        <f t="shared" si="5"/>
        <v>#DIV/0!</v>
      </c>
      <c r="R15" s="9" t="e">
        <f t="shared" si="6"/>
        <v>#DIV/0!</v>
      </c>
      <c r="S15" s="9"/>
      <c r="T15" s="11">
        <v>44.87</v>
      </c>
    </row>
    <row r="16" spans="1:20">
      <c r="A16" s="7" t="s">
        <v>30</v>
      </c>
      <c r="B16" s="10" t="s">
        <v>31</v>
      </c>
      <c r="C16" s="8">
        <v>5</v>
      </c>
      <c r="D16" s="8">
        <v>5.34</v>
      </c>
      <c r="E16" s="9">
        <f t="shared" si="0"/>
        <v>26.7</v>
      </c>
      <c r="F16" s="9" t="e">
        <f t="shared" si="7"/>
        <v>#DIV/0!</v>
      </c>
      <c r="G16" s="8">
        <v>0.25</v>
      </c>
      <c r="H16" s="9" t="e">
        <f t="shared" si="8"/>
        <v>#DIV/0!</v>
      </c>
      <c r="I16" s="9" t="e">
        <f t="shared" si="9"/>
        <v>#DIV/0!</v>
      </c>
      <c r="J16" s="9" t="e">
        <f t="shared" si="1"/>
        <v>#DIV/0!</v>
      </c>
      <c r="K16" s="9" t="e">
        <f t="shared" si="10"/>
        <v>#DIV/0!</v>
      </c>
      <c r="L16" s="9" t="e">
        <f t="shared" si="2"/>
        <v>#DIV/0!</v>
      </c>
      <c r="M16" s="9" t="e">
        <f t="shared" si="3"/>
        <v>#DIV/0!</v>
      </c>
      <c r="N16" s="9" t="e">
        <f t="shared" si="11"/>
        <v>#DIV/0!</v>
      </c>
      <c r="O16" s="9" t="e">
        <f t="shared" si="4"/>
        <v>#DIV/0!</v>
      </c>
      <c r="P16" s="9" t="e">
        <f t="shared" si="12"/>
        <v>#DIV/0!</v>
      </c>
      <c r="Q16" s="9" t="e">
        <f t="shared" si="5"/>
        <v>#DIV/0!</v>
      </c>
      <c r="R16" s="9" t="e">
        <f t="shared" si="6"/>
        <v>#DIV/0!</v>
      </c>
      <c r="S16" s="9"/>
      <c r="T16" s="11">
        <v>36.94</v>
      </c>
    </row>
    <row r="17" spans="1:20">
      <c r="A17" s="7" t="s">
        <v>32</v>
      </c>
      <c r="B17" s="7" t="s">
        <v>33</v>
      </c>
      <c r="C17" s="8">
        <v>1</v>
      </c>
      <c r="D17" s="8">
        <v>47.44</v>
      </c>
      <c r="E17" s="9">
        <f t="shared" si="0"/>
        <v>47.44</v>
      </c>
      <c r="F17" s="9" t="e">
        <f t="shared" si="7"/>
        <v>#DIV/0!</v>
      </c>
      <c r="G17" s="8">
        <v>0.25</v>
      </c>
      <c r="H17" s="9" t="e">
        <f t="shared" si="8"/>
        <v>#DIV/0!</v>
      </c>
      <c r="I17" s="9" t="e">
        <f t="shared" si="9"/>
        <v>#DIV/0!</v>
      </c>
      <c r="J17" s="9" t="e">
        <f t="shared" si="1"/>
        <v>#DIV/0!</v>
      </c>
      <c r="K17" s="9" t="e">
        <f t="shared" si="10"/>
        <v>#DIV/0!</v>
      </c>
      <c r="L17" s="9" t="e">
        <f t="shared" si="2"/>
        <v>#DIV/0!</v>
      </c>
      <c r="M17" s="9" t="e">
        <f t="shared" si="3"/>
        <v>#DIV/0!</v>
      </c>
      <c r="N17" s="9" t="e">
        <f t="shared" si="11"/>
        <v>#DIV/0!</v>
      </c>
      <c r="O17" s="9" t="e">
        <f t="shared" si="4"/>
        <v>#DIV/0!</v>
      </c>
      <c r="P17" s="9" t="e">
        <f t="shared" si="12"/>
        <v>#DIV/0!</v>
      </c>
      <c r="Q17" s="9" t="e">
        <f t="shared" si="5"/>
        <v>#DIV/0!</v>
      </c>
      <c r="R17" s="9" t="e">
        <f t="shared" si="6"/>
        <v>#DIV/0!</v>
      </c>
      <c r="S17" s="9"/>
      <c r="T17" s="11">
        <v>65.64</v>
      </c>
    </row>
    <row r="18" spans="1:20">
      <c r="A18" s="7" t="s">
        <v>34</v>
      </c>
      <c r="B18" s="7" t="s">
        <v>33</v>
      </c>
      <c r="C18" s="8">
        <v>1</v>
      </c>
      <c r="D18" s="8">
        <v>47.44</v>
      </c>
      <c r="E18" s="9">
        <f t="shared" si="0"/>
        <v>47.44</v>
      </c>
      <c r="F18" s="9" t="e">
        <f t="shared" si="7"/>
        <v>#DIV/0!</v>
      </c>
      <c r="G18" s="8">
        <v>0.25</v>
      </c>
      <c r="H18" s="9" t="e">
        <f t="shared" si="8"/>
        <v>#DIV/0!</v>
      </c>
      <c r="I18" s="9" t="e">
        <f t="shared" si="9"/>
        <v>#DIV/0!</v>
      </c>
      <c r="J18" s="9" t="e">
        <f t="shared" si="1"/>
        <v>#DIV/0!</v>
      </c>
      <c r="K18" s="9" t="e">
        <f t="shared" si="10"/>
        <v>#DIV/0!</v>
      </c>
      <c r="L18" s="9" t="e">
        <f t="shared" si="2"/>
        <v>#DIV/0!</v>
      </c>
      <c r="M18" s="9" t="e">
        <f t="shared" si="3"/>
        <v>#DIV/0!</v>
      </c>
      <c r="N18" s="9" t="e">
        <f t="shared" si="11"/>
        <v>#DIV/0!</v>
      </c>
      <c r="O18" s="9" t="e">
        <f t="shared" si="4"/>
        <v>#DIV/0!</v>
      </c>
      <c r="P18" s="9" t="e">
        <f t="shared" si="12"/>
        <v>#DIV/0!</v>
      </c>
      <c r="Q18" s="9" t="e">
        <f t="shared" si="5"/>
        <v>#DIV/0!</v>
      </c>
      <c r="R18" s="9" t="e">
        <f t="shared" si="6"/>
        <v>#DIV/0!</v>
      </c>
      <c r="S18" s="9"/>
      <c r="T18" s="11">
        <v>65.64</v>
      </c>
    </row>
    <row r="19" spans="1:20">
      <c r="A19" s="7" t="s">
        <v>35</v>
      </c>
      <c r="B19" s="7" t="s">
        <v>33</v>
      </c>
      <c r="C19" s="8">
        <v>1</v>
      </c>
      <c r="D19" s="8">
        <v>47.44</v>
      </c>
      <c r="E19" s="9">
        <f t="shared" si="0"/>
        <v>47.44</v>
      </c>
      <c r="F19" s="9" t="e">
        <f t="shared" si="7"/>
        <v>#DIV/0!</v>
      </c>
      <c r="G19" s="8">
        <v>0.25</v>
      </c>
      <c r="H19" s="9" t="e">
        <f t="shared" si="8"/>
        <v>#DIV/0!</v>
      </c>
      <c r="I19" s="9" t="e">
        <f t="shared" si="9"/>
        <v>#DIV/0!</v>
      </c>
      <c r="J19" s="9" t="e">
        <f t="shared" si="1"/>
        <v>#DIV/0!</v>
      </c>
      <c r="K19" s="9" t="e">
        <f t="shared" si="10"/>
        <v>#DIV/0!</v>
      </c>
      <c r="L19" s="9" t="e">
        <f t="shared" si="2"/>
        <v>#DIV/0!</v>
      </c>
      <c r="M19" s="9" t="e">
        <f t="shared" si="3"/>
        <v>#DIV/0!</v>
      </c>
      <c r="N19" s="9" t="e">
        <f t="shared" si="11"/>
        <v>#DIV/0!</v>
      </c>
      <c r="O19" s="9" t="e">
        <f t="shared" si="4"/>
        <v>#DIV/0!</v>
      </c>
      <c r="P19" s="9" t="e">
        <f t="shared" si="12"/>
        <v>#DIV/0!</v>
      </c>
      <c r="Q19" s="9" t="e">
        <f t="shared" si="5"/>
        <v>#DIV/0!</v>
      </c>
      <c r="R19" s="9" t="e">
        <f t="shared" si="6"/>
        <v>#DIV/0!</v>
      </c>
      <c r="S19" s="9"/>
      <c r="T19" s="11">
        <v>65.64</v>
      </c>
    </row>
    <row r="20" spans="1:20">
      <c r="A20" s="7" t="s">
        <v>36</v>
      </c>
      <c r="B20" s="7" t="s">
        <v>37</v>
      </c>
      <c r="C20" s="8">
        <v>10</v>
      </c>
      <c r="D20" s="8">
        <v>0.56999999999999995</v>
      </c>
      <c r="E20" s="9">
        <f t="shared" si="0"/>
        <v>5.6999999999999993</v>
      </c>
      <c r="F20" s="9" t="e">
        <f t="shared" si="7"/>
        <v>#DIV/0!</v>
      </c>
      <c r="G20" s="8">
        <v>0.19</v>
      </c>
      <c r="H20" s="9" t="e">
        <f t="shared" si="8"/>
        <v>#DIV/0!</v>
      </c>
      <c r="I20" s="9" t="e">
        <f t="shared" si="9"/>
        <v>#DIV/0!</v>
      </c>
      <c r="J20" s="9" t="e">
        <f t="shared" si="1"/>
        <v>#DIV/0!</v>
      </c>
      <c r="K20" s="9" t="e">
        <f t="shared" si="10"/>
        <v>#DIV/0!</v>
      </c>
      <c r="L20" s="9" t="e">
        <f t="shared" si="2"/>
        <v>#DIV/0!</v>
      </c>
      <c r="M20" s="9" t="e">
        <f t="shared" si="3"/>
        <v>#DIV/0!</v>
      </c>
      <c r="N20" s="9" t="e">
        <f t="shared" si="11"/>
        <v>#DIV/0!</v>
      </c>
      <c r="O20" s="9" t="e">
        <f t="shared" si="4"/>
        <v>#DIV/0!</v>
      </c>
      <c r="P20" s="9" t="e">
        <f t="shared" si="12"/>
        <v>#DIV/0!</v>
      </c>
      <c r="Q20" s="9" t="e">
        <f t="shared" si="5"/>
        <v>#DIV/0!</v>
      </c>
      <c r="R20" s="9" t="e">
        <f t="shared" si="6"/>
        <v>#DIV/0!</v>
      </c>
      <c r="S20" s="9"/>
      <c r="T20" s="11">
        <v>7.52</v>
      </c>
    </row>
    <row r="21" spans="1:20">
      <c r="A21" s="6"/>
      <c r="B21" s="7" t="s"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3">
        <f>SUM(T11:T20)</f>
        <v>1552.4200000000003</v>
      </c>
    </row>
    <row r="23" spans="1:20" s="1" customFormat="1">
      <c r="E23" s="14" t="s">
        <v>38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 t="s">
        <v>39</v>
      </c>
    </row>
    <row r="24" spans="1:20" s="1" customFormat="1">
      <c r="A24" s="1" t="s">
        <v>40</v>
      </c>
      <c r="E24" s="15">
        <v>2183113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s="1" customFormat="1">
      <c r="A25" s="1" t="s">
        <v>41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>
        <v>1552.42</v>
      </c>
    </row>
    <row r="26" spans="1:20" s="1" customFormat="1"/>
    <row r="27" spans="1:20" s="1" customFormat="1"/>
    <row r="28" spans="1:20" s="1" customFormat="1"/>
    <row r="29" spans="1:20" s="1" customFormat="1"/>
    <row r="30" spans="1:20" s="1" customFormat="1"/>
    <row r="31" spans="1:20" s="1" customFormat="1"/>
    <row r="32" spans="1:20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phoneticPr fontId="0" type="noConversion"/>
  <pageMargins left="0.75" right="0.75" top="1" bottom="1" header="0.511811024" footer="0.511811024"/>
  <pageSetup orientation="portrait" horizontalDpi="360" verticalDpi="360" r:id="rId1"/>
  <headerFooter alignWithMargins="0">
    <oddHeader>&amp;A</oddHeader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8:J53"/>
  <sheetViews>
    <sheetView topLeftCell="A7" workbookViewId="0">
      <selection activeCell="E7" sqref="E1:E1048576"/>
    </sheetView>
  </sheetViews>
  <sheetFormatPr baseColWidth="10" defaultRowHeight="12.75"/>
  <cols>
    <col min="1" max="1" width="11.42578125" style="73"/>
    <col min="2" max="2" width="1.28515625" style="73" customWidth="1"/>
    <col min="3" max="3" width="17.5703125" style="108" bestFit="1" customWidth="1"/>
    <col min="4" max="4" width="41" style="108" bestFit="1" customWidth="1"/>
    <col min="5" max="5" width="10" style="234" customWidth="1"/>
    <col min="6" max="6" width="7.42578125" style="73" customWidth="1"/>
    <col min="7" max="7" width="7.42578125" style="108" customWidth="1"/>
    <col min="8" max="8" width="2.42578125" style="108" customWidth="1"/>
    <col min="9" max="9" width="7" style="73" customWidth="1"/>
    <col min="10" max="10" width="5.7109375" style="73" customWidth="1"/>
    <col min="11" max="16384" width="11.42578125" style="73"/>
  </cols>
  <sheetData>
    <row r="8" spans="1:8" s="49" customFormat="1" ht="11.25">
      <c r="A8" s="210" t="s">
        <v>880</v>
      </c>
      <c r="B8" s="210"/>
      <c r="C8" s="210"/>
      <c r="D8" s="60"/>
      <c r="E8" s="199"/>
      <c r="G8" s="61"/>
      <c r="H8" s="61"/>
    </row>
    <row r="9" spans="1:8" s="49" customFormat="1" ht="11.25">
      <c r="A9" s="56"/>
      <c r="B9" s="56"/>
      <c r="C9" s="56"/>
      <c r="D9" s="60"/>
      <c r="E9" s="199"/>
      <c r="G9" s="61"/>
      <c r="H9" s="61"/>
    </row>
    <row r="10" spans="1:8" s="49" customFormat="1" ht="11.25">
      <c r="A10" s="56"/>
      <c r="B10" s="56"/>
      <c r="C10" s="56"/>
      <c r="D10" s="60"/>
      <c r="E10" s="199"/>
      <c r="G10" s="61"/>
      <c r="H10" s="61"/>
    </row>
    <row r="11" spans="1:8" s="49" customFormat="1" ht="11.25">
      <c r="A11" s="19"/>
      <c r="B11" s="19"/>
      <c r="C11" s="60"/>
      <c r="D11" s="60"/>
      <c r="E11" s="199"/>
      <c r="G11" s="61"/>
      <c r="H11" s="61"/>
    </row>
    <row r="12" spans="1:8" s="49" customFormat="1">
      <c r="A12" s="211" t="s">
        <v>527</v>
      </c>
      <c r="B12" s="211"/>
      <c r="C12" s="211"/>
      <c r="D12" s="211"/>
      <c r="E12" s="65"/>
      <c r="G12" s="61"/>
      <c r="H12" s="61"/>
    </row>
    <row r="13" spans="1:8" s="49" customFormat="1">
      <c r="A13" s="211" t="s">
        <v>629</v>
      </c>
      <c r="B13" s="211"/>
      <c r="C13" s="211"/>
      <c r="D13" s="211"/>
      <c r="E13" s="65"/>
      <c r="G13" s="61"/>
      <c r="H13" s="61"/>
    </row>
    <row r="14" spans="1:8" s="49" customFormat="1">
      <c r="A14" s="211" t="s">
        <v>323</v>
      </c>
      <c r="B14" s="211"/>
      <c r="C14" s="211"/>
      <c r="D14" s="211"/>
      <c r="E14" s="65"/>
      <c r="G14" s="61"/>
      <c r="H14" s="61"/>
    </row>
    <row r="15" spans="1:8" s="49" customFormat="1">
      <c r="A15" s="211" t="s">
        <v>322</v>
      </c>
      <c r="B15" s="211"/>
      <c r="C15" s="211"/>
      <c r="D15" s="211"/>
      <c r="E15" s="65"/>
      <c r="G15" s="61"/>
      <c r="H15" s="61"/>
    </row>
    <row r="16" spans="1:8">
      <c r="A16" s="116"/>
      <c r="B16" s="116"/>
      <c r="C16" s="117"/>
      <c r="D16" s="117"/>
    </row>
    <row r="17" spans="1:10">
      <c r="A17" s="110" t="s">
        <v>155</v>
      </c>
      <c r="B17" s="49"/>
      <c r="C17" s="81" t="s">
        <v>156</v>
      </c>
      <c r="D17" s="81" t="s">
        <v>204</v>
      </c>
      <c r="E17" s="197" t="s">
        <v>895</v>
      </c>
      <c r="F17" s="209"/>
      <c r="G17" s="209"/>
      <c r="H17" s="77"/>
      <c r="I17" s="209"/>
      <c r="J17" s="209"/>
    </row>
    <row r="18" spans="1:10">
      <c r="A18" s="112" t="s">
        <v>159</v>
      </c>
      <c r="B18" s="113"/>
      <c r="C18" s="52"/>
      <c r="D18" s="61"/>
      <c r="E18" s="200"/>
      <c r="F18" s="60"/>
      <c r="G18" s="89"/>
      <c r="H18" s="89"/>
      <c r="I18" s="60"/>
      <c r="J18" s="89"/>
    </row>
    <row r="19" spans="1:10">
      <c r="A19" s="121"/>
      <c r="B19" s="122"/>
      <c r="C19" s="100"/>
      <c r="D19" s="117"/>
      <c r="E19" s="200"/>
      <c r="F19" s="60"/>
      <c r="G19" s="89"/>
      <c r="H19" s="89"/>
      <c r="I19" s="60"/>
      <c r="J19" s="89"/>
    </row>
    <row r="20" spans="1:10" ht="7.5" customHeight="1"/>
    <row r="21" spans="1:10">
      <c r="A21" s="75" t="s">
        <v>528</v>
      </c>
      <c r="C21" s="91" t="s">
        <v>529</v>
      </c>
      <c r="D21" s="18" t="s">
        <v>624</v>
      </c>
      <c r="E21" s="235">
        <v>2298.25</v>
      </c>
      <c r="F21" s="79"/>
      <c r="G21" s="79"/>
      <c r="H21" s="79"/>
      <c r="I21" s="62"/>
      <c r="J21" s="79"/>
    </row>
    <row r="22" spans="1:10">
      <c r="A22" s="75"/>
      <c r="C22" s="91"/>
      <c r="D22" s="18"/>
      <c r="E22" s="235"/>
      <c r="F22" s="79"/>
      <c r="G22" s="79"/>
      <c r="H22" s="79"/>
      <c r="I22" s="62"/>
      <c r="J22" s="79"/>
    </row>
    <row r="23" spans="1:10" ht="12.75" customHeight="1">
      <c r="A23" s="75" t="s">
        <v>531</v>
      </c>
      <c r="C23" s="91" t="s">
        <v>530</v>
      </c>
      <c r="D23" s="18" t="s">
        <v>625</v>
      </c>
      <c r="E23" s="235">
        <v>3661.25</v>
      </c>
      <c r="F23" s="79"/>
      <c r="G23" s="79"/>
      <c r="H23" s="79"/>
      <c r="I23" s="62"/>
      <c r="J23" s="79"/>
    </row>
    <row r="24" spans="1:10">
      <c r="A24" s="75"/>
      <c r="C24" s="91"/>
      <c r="D24" s="18"/>
      <c r="E24" s="235"/>
      <c r="F24" s="79"/>
      <c r="G24" s="79"/>
      <c r="H24" s="79"/>
      <c r="I24" s="62"/>
      <c r="J24" s="79"/>
    </row>
    <row r="25" spans="1:10">
      <c r="A25" s="75" t="s">
        <v>533</v>
      </c>
      <c r="C25" s="91" t="s">
        <v>535</v>
      </c>
      <c r="D25" s="18" t="s">
        <v>626</v>
      </c>
      <c r="E25" s="235">
        <v>3480</v>
      </c>
      <c r="F25" s="60"/>
      <c r="G25" s="79"/>
      <c r="H25" s="79"/>
      <c r="I25" s="62"/>
      <c r="J25" s="79"/>
    </row>
    <row r="26" spans="1:10">
      <c r="A26" s="75"/>
      <c r="B26" s="75"/>
      <c r="C26" s="91"/>
      <c r="D26" s="18"/>
      <c r="E26" s="235"/>
      <c r="F26" s="60"/>
      <c r="G26" s="79"/>
      <c r="H26" s="79"/>
      <c r="I26" s="62"/>
      <c r="J26" s="79"/>
    </row>
    <row r="27" spans="1:10">
      <c r="A27" s="75" t="s">
        <v>534</v>
      </c>
      <c r="C27" s="91" t="s">
        <v>535</v>
      </c>
      <c r="D27" s="18" t="s">
        <v>627</v>
      </c>
      <c r="E27" s="235">
        <v>3849.75</v>
      </c>
      <c r="F27" s="60"/>
      <c r="G27" s="79"/>
      <c r="H27" s="79"/>
      <c r="I27" s="62"/>
      <c r="J27" s="79"/>
    </row>
    <row r="28" spans="1:10">
      <c r="A28" s="75"/>
      <c r="C28" s="91"/>
      <c r="D28" s="18"/>
      <c r="E28" s="235"/>
      <c r="F28" s="60"/>
      <c r="G28" s="79"/>
      <c r="H28" s="79"/>
      <c r="I28" s="62"/>
      <c r="J28" s="79"/>
    </row>
    <row r="29" spans="1:10">
      <c r="A29" s="75" t="s">
        <v>576</v>
      </c>
      <c r="C29" s="91" t="s">
        <v>577</v>
      </c>
      <c r="D29" s="18" t="s">
        <v>628</v>
      </c>
      <c r="E29" s="235">
        <v>7873.5</v>
      </c>
      <c r="F29" s="60"/>
      <c r="G29" s="79"/>
      <c r="H29" s="79"/>
      <c r="I29" s="62"/>
      <c r="J29" s="79"/>
    </row>
    <row r="30" spans="1:10">
      <c r="A30" s="75"/>
      <c r="C30" s="91"/>
      <c r="D30" s="18"/>
      <c r="E30" s="235"/>
      <c r="F30" s="60"/>
      <c r="G30" s="79"/>
      <c r="H30" s="79"/>
      <c r="I30" s="62"/>
      <c r="J30" s="79"/>
    </row>
    <row r="31" spans="1:10">
      <c r="A31" s="75"/>
      <c r="C31" s="91"/>
      <c r="D31" s="18"/>
      <c r="E31" s="235"/>
      <c r="F31" s="60"/>
      <c r="G31" s="79"/>
      <c r="H31" s="79"/>
      <c r="I31" s="62"/>
      <c r="J31" s="79"/>
    </row>
    <row r="32" spans="1:10">
      <c r="A32" s="211" t="s">
        <v>776</v>
      </c>
      <c r="B32" s="211"/>
      <c r="C32" s="211"/>
      <c r="D32" s="211"/>
      <c r="E32" s="235"/>
      <c r="F32" s="60"/>
      <c r="G32" s="79"/>
      <c r="H32" s="79"/>
      <c r="I32" s="62"/>
      <c r="J32" s="79"/>
    </row>
    <row r="33" spans="1:10">
      <c r="A33" s="75"/>
      <c r="C33" s="123"/>
      <c r="D33" s="18"/>
      <c r="E33" s="235"/>
      <c r="F33" s="79"/>
      <c r="G33" s="79"/>
      <c r="H33" s="79"/>
      <c r="I33" s="62"/>
      <c r="J33" s="79"/>
    </row>
    <row r="34" spans="1:10" ht="12.75" customHeight="1">
      <c r="A34" s="75" t="s">
        <v>532</v>
      </c>
      <c r="C34" s="123"/>
      <c r="D34" s="123" t="s">
        <v>681</v>
      </c>
      <c r="E34" s="235">
        <v>529.25</v>
      </c>
      <c r="F34" s="79"/>
      <c r="G34" s="79"/>
      <c r="H34" s="79"/>
      <c r="I34" s="62"/>
      <c r="J34" s="79"/>
    </row>
    <row r="35" spans="1:10" ht="12.75" customHeight="1">
      <c r="A35" s="75"/>
      <c r="C35" s="123"/>
      <c r="D35" s="123"/>
      <c r="E35" s="235"/>
      <c r="F35" s="79"/>
      <c r="G35" s="79"/>
      <c r="H35" s="79"/>
      <c r="I35" s="62"/>
      <c r="J35" s="79"/>
    </row>
    <row r="36" spans="1:10">
      <c r="A36" s="176" t="s">
        <v>695</v>
      </c>
      <c r="B36" s="177"/>
      <c r="C36" s="178"/>
      <c r="D36" s="178" t="s">
        <v>682</v>
      </c>
      <c r="E36" s="235">
        <v>529.25</v>
      </c>
      <c r="F36" s="62"/>
      <c r="G36" s="79"/>
      <c r="H36" s="79"/>
      <c r="I36" s="62"/>
      <c r="J36" s="79"/>
    </row>
    <row r="37" spans="1:10">
      <c r="A37" s="75"/>
      <c r="C37" s="123"/>
      <c r="D37" s="123"/>
      <c r="E37" s="235"/>
      <c r="F37" s="62"/>
      <c r="G37" s="79"/>
      <c r="H37" s="79"/>
      <c r="I37" s="62"/>
      <c r="J37" s="79"/>
    </row>
    <row r="38" spans="1:10">
      <c r="A38" s="75"/>
      <c r="C38" s="123"/>
      <c r="D38" s="18"/>
      <c r="E38" s="235"/>
      <c r="F38" s="62"/>
      <c r="G38" s="79"/>
      <c r="H38" s="79"/>
      <c r="I38" s="62"/>
      <c r="J38" s="79"/>
    </row>
    <row r="52" spans="1:4">
      <c r="A52" s="50" t="s">
        <v>182</v>
      </c>
      <c r="B52" s="56"/>
      <c r="C52" s="56" t="s">
        <v>256</v>
      </c>
      <c r="D52" s="52"/>
    </row>
    <row r="53" spans="1:4">
      <c r="C53" s="208" t="s">
        <v>879</v>
      </c>
      <c r="D53" s="208"/>
    </row>
  </sheetData>
  <mergeCells count="9">
    <mergeCell ref="C53:D53"/>
    <mergeCell ref="I17:J17"/>
    <mergeCell ref="A32:D32"/>
    <mergeCell ref="A8:C8"/>
    <mergeCell ref="A12:D12"/>
    <mergeCell ref="A13:D13"/>
    <mergeCell ref="A14:D14"/>
    <mergeCell ref="A15:D15"/>
    <mergeCell ref="F17:G1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5:K81"/>
  <sheetViews>
    <sheetView workbookViewId="0">
      <selection activeCell="G1" sqref="G1:G1048576"/>
    </sheetView>
  </sheetViews>
  <sheetFormatPr baseColWidth="10" defaultRowHeight="12.75"/>
  <cols>
    <col min="1" max="1" width="12.85546875" style="61" customWidth="1"/>
    <col min="2" max="2" width="12.140625" style="117" customWidth="1"/>
    <col min="3" max="3" width="9.7109375" style="116" customWidth="1"/>
    <col min="4" max="4" width="10.7109375" style="116" bestFit="1" customWidth="1"/>
    <col min="5" max="5" width="18.7109375" style="116" customWidth="1"/>
    <col min="6" max="6" width="20.5703125" style="116" customWidth="1"/>
    <col min="7" max="7" width="8.85546875" style="234" customWidth="1"/>
    <col min="8" max="8" width="8.42578125" style="116" customWidth="1"/>
    <col min="9" max="9" width="7.7109375" style="116" customWidth="1"/>
    <col min="10" max="10" width="8.7109375" style="116" customWidth="1"/>
    <col min="11" max="16384" width="11.42578125" style="116"/>
  </cols>
  <sheetData>
    <row r="5" spans="1:11">
      <c r="E5" s="124"/>
    </row>
    <row r="6" spans="1:11">
      <c r="A6" s="210" t="s">
        <v>880</v>
      </c>
      <c r="B6" s="210"/>
      <c r="C6" s="210"/>
      <c r="E6" s="124"/>
    </row>
    <row r="7" spans="1:11" ht="15" customHeight="1"/>
    <row r="8" spans="1:11" ht="15" customHeight="1">
      <c r="A8" s="211" t="s">
        <v>363</v>
      </c>
      <c r="B8" s="211"/>
      <c r="C8" s="211"/>
      <c r="D8" s="211"/>
      <c r="E8" s="211"/>
      <c r="F8" s="211"/>
    </row>
    <row r="9" spans="1:11" ht="15" customHeight="1">
      <c r="A9" s="211" t="s">
        <v>260</v>
      </c>
      <c r="B9" s="211"/>
      <c r="C9" s="211"/>
      <c r="D9" s="211"/>
      <c r="E9" s="211"/>
      <c r="F9" s="211"/>
    </row>
    <row r="10" spans="1:11" ht="15" customHeight="1">
      <c r="A10" s="92"/>
      <c r="B10" s="92"/>
      <c r="C10" s="92"/>
      <c r="D10" s="92"/>
      <c r="E10" s="92"/>
      <c r="F10" s="92"/>
    </row>
    <row r="11" spans="1:11" s="101" customFormat="1" ht="15.75" customHeight="1">
      <c r="B11" s="218" t="s">
        <v>269</v>
      </c>
      <c r="C11" s="218"/>
      <c r="D11" s="218"/>
      <c r="E11" s="218"/>
      <c r="G11" s="57"/>
      <c r="H11" s="92"/>
      <c r="I11" s="92"/>
      <c r="J11" s="77"/>
    </row>
    <row r="12" spans="1:11" s="101" customFormat="1" ht="15" customHeight="1">
      <c r="B12" s="218" t="s">
        <v>500</v>
      </c>
      <c r="C12" s="218"/>
      <c r="D12" s="218"/>
      <c r="E12" s="218"/>
      <c r="G12" s="57"/>
      <c r="H12" s="92"/>
      <c r="I12" s="92"/>
      <c r="J12" s="77"/>
    </row>
    <row r="13" spans="1:11" s="82" customFormat="1" ht="16.5" customHeight="1">
      <c r="A13" s="125" t="s">
        <v>155</v>
      </c>
      <c r="B13" s="125" t="s">
        <v>156</v>
      </c>
      <c r="C13" s="125" t="s">
        <v>259</v>
      </c>
      <c r="D13" s="125" t="s">
        <v>258</v>
      </c>
      <c r="E13" s="125" t="s">
        <v>257</v>
      </c>
      <c r="F13" s="125" t="s">
        <v>251</v>
      </c>
      <c r="G13" s="232" t="s">
        <v>895</v>
      </c>
    </row>
    <row r="14" spans="1:11" s="127" customFormat="1" ht="15" customHeight="1">
      <c r="A14" s="126" t="s">
        <v>159</v>
      </c>
      <c r="F14" s="128"/>
      <c r="G14" s="240"/>
      <c r="H14" s="217"/>
      <c r="I14" s="217"/>
      <c r="J14" s="82"/>
    </row>
    <row r="15" spans="1:11" s="130" customFormat="1" ht="6" customHeight="1">
      <c r="A15" s="129"/>
      <c r="F15" s="129"/>
      <c r="G15" s="199"/>
      <c r="H15" s="60"/>
      <c r="I15" s="60"/>
      <c r="J15" s="49"/>
    </row>
    <row r="16" spans="1:11" s="117" customFormat="1">
      <c r="A16" s="61" t="s">
        <v>42</v>
      </c>
      <c r="B16" s="133" t="s">
        <v>261</v>
      </c>
      <c r="C16" s="134" t="s">
        <v>253</v>
      </c>
      <c r="D16" s="134">
        <v>2</v>
      </c>
      <c r="E16" s="134" t="s">
        <v>275</v>
      </c>
      <c r="F16" s="134" t="s">
        <v>252</v>
      </c>
      <c r="G16" s="235">
        <v>6.6</v>
      </c>
      <c r="H16" s="60"/>
      <c r="I16" s="79"/>
      <c r="J16" s="135"/>
      <c r="K16" s="135"/>
    </row>
    <row r="17" spans="1:10" s="117" customFormat="1" ht="7.5" customHeight="1">
      <c r="A17" s="61"/>
      <c r="B17" s="133"/>
      <c r="C17" s="134"/>
      <c r="D17" s="134"/>
      <c r="E17" s="134"/>
      <c r="F17" s="134"/>
      <c r="G17" s="235"/>
      <c r="H17" s="60"/>
      <c r="I17" s="79"/>
      <c r="J17" s="135"/>
    </row>
    <row r="18" spans="1:10">
      <c r="A18" s="61" t="s">
        <v>43</v>
      </c>
      <c r="B18" s="133" t="s">
        <v>262</v>
      </c>
      <c r="C18" s="61" t="s">
        <v>254</v>
      </c>
      <c r="D18" s="61">
        <v>2</v>
      </c>
      <c r="E18" s="134" t="s">
        <v>275</v>
      </c>
      <c r="F18" s="134" t="s">
        <v>252</v>
      </c>
      <c r="G18" s="235">
        <v>6.6</v>
      </c>
      <c r="J18" s="135"/>
    </row>
    <row r="19" spans="1:10" ht="8.25" customHeight="1">
      <c r="B19" s="133"/>
      <c r="C19" s="61"/>
      <c r="D19" s="61"/>
      <c r="E19" s="134"/>
      <c r="F19" s="134"/>
      <c r="G19" s="235"/>
      <c r="J19" s="135"/>
    </row>
    <row r="20" spans="1:10">
      <c r="A20" s="61" t="s">
        <v>44</v>
      </c>
      <c r="B20" s="133" t="s">
        <v>263</v>
      </c>
      <c r="C20" s="61" t="s">
        <v>253</v>
      </c>
      <c r="D20" s="61">
        <v>3</v>
      </c>
      <c r="E20" s="134" t="s">
        <v>275</v>
      </c>
      <c r="F20" s="134" t="s">
        <v>255</v>
      </c>
      <c r="G20" s="235">
        <v>6.9300000000000006</v>
      </c>
      <c r="J20" s="135"/>
    </row>
    <row r="21" spans="1:10" ht="7.5" customHeight="1">
      <c r="B21" s="133"/>
      <c r="C21" s="61"/>
      <c r="D21" s="61"/>
      <c r="E21" s="134"/>
      <c r="F21" s="134"/>
      <c r="G21" s="235"/>
      <c r="J21" s="135"/>
    </row>
    <row r="22" spans="1:10">
      <c r="A22" s="61" t="s">
        <v>45</v>
      </c>
      <c r="B22" s="133" t="s">
        <v>264</v>
      </c>
      <c r="C22" s="61" t="s">
        <v>254</v>
      </c>
      <c r="D22" s="61">
        <v>3</v>
      </c>
      <c r="E22" s="134" t="s">
        <v>275</v>
      </c>
      <c r="F22" s="134" t="s">
        <v>255</v>
      </c>
      <c r="G22" s="235">
        <v>7.2600000000000007</v>
      </c>
      <c r="J22" s="135"/>
    </row>
    <row r="23" spans="1:10">
      <c r="B23" s="133"/>
      <c r="C23" s="61"/>
      <c r="D23" s="61"/>
      <c r="E23" s="134"/>
      <c r="F23" s="134"/>
      <c r="G23" s="235"/>
      <c r="J23" s="135"/>
    </row>
    <row r="24" spans="1:10">
      <c r="B24" s="76"/>
      <c r="C24" s="61"/>
      <c r="D24" s="61"/>
      <c r="E24" s="134"/>
      <c r="F24" s="134"/>
      <c r="G24" s="235"/>
      <c r="J24" s="135"/>
    </row>
    <row r="25" spans="1:10">
      <c r="B25" s="218" t="s">
        <v>270</v>
      </c>
      <c r="C25" s="218"/>
      <c r="D25" s="218"/>
      <c r="E25" s="218"/>
      <c r="F25" s="134"/>
      <c r="G25" s="235"/>
      <c r="J25" s="135"/>
    </row>
    <row r="26" spans="1:10">
      <c r="B26" s="218" t="s">
        <v>669</v>
      </c>
      <c r="C26" s="218"/>
      <c r="D26" s="218"/>
      <c r="E26" s="218"/>
      <c r="F26" s="134"/>
      <c r="G26" s="235"/>
      <c r="J26" s="135"/>
    </row>
    <row r="27" spans="1:10" s="82" customFormat="1" ht="15" customHeight="1">
      <c r="A27" s="125" t="s">
        <v>155</v>
      </c>
      <c r="B27" s="125" t="s">
        <v>156</v>
      </c>
      <c r="C27" s="125" t="s">
        <v>259</v>
      </c>
      <c r="D27" s="125" t="s">
        <v>258</v>
      </c>
      <c r="E27" s="125" t="s">
        <v>257</v>
      </c>
      <c r="F27" s="125" t="s">
        <v>251</v>
      </c>
      <c r="G27" s="235"/>
    </row>
    <row r="28" spans="1:10" s="127" customFormat="1" ht="15" customHeight="1">
      <c r="A28" s="126" t="s">
        <v>159</v>
      </c>
      <c r="B28" s="128"/>
      <c r="C28" s="128"/>
      <c r="D28" s="128"/>
      <c r="E28" s="128"/>
      <c r="F28" s="128"/>
      <c r="G28" s="235"/>
      <c r="H28" s="217"/>
      <c r="I28" s="217"/>
      <c r="J28" s="82"/>
    </row>
    <row r="29" spans="1:10" ht="6" customHeight="1">
      <c r="B29" s="76"/>
      <c r="C29" s="61"/>
      <c r="D29" s="61"/>
      <c r="E29" s="134"/>
      <c r="F29" s="134"/>
      <c r="G29" s="235"/>
      <c r="J29" s="135"/>
    </row>
    <row r="30" spans="1:10" ht="15.75" customHeight="1">
      <c r="A30" s="61" t="s">
        <v>833</v>
      </c>
      <c r="B30" s="133" t="s">
        <v>834</v>
      </c>
      <c r="C30" s="61" t="s">
        <v>835</v>
      </c>
      <c r="D30" s="61">
        <v>2</v>
      </c>
      <c r="E30" s="134" t="s">
        <v>275</v>
      </c>
      <c r="F30" s="134" t="s">
        <v>252</v>
      </c>
      <c r="G30" s="235">
        <v>6.665</v>
      </c>
      <c r="J30" s="135"/>
    </row>
    <row r="31" spans="1:10" ht="9" customHeight="1">
      <c r="B31" s="76"/>
      <c r="C31" s="61"/>
      <c r="D31" s="61"/>
      <c r="E31" s="134"/>
      <c r="F31" s="134"/>
      <c r="G31" s="235"/>
      <c r="J31" s="135"/>
    </row>
    <row r="32" spans="1:10" ht="12.75" customHeight="1">
      <c r="A32" s="61" t="s">
        <v>46</v>
      </c>
      <c r="B32" s="133" t="s">
        <v>265</v>
      </c>
      <c r="C32" s="61" t="s">
        <v>865</v>
      </c>
      <c r="D32" s="61">
        <v>2</v>
      </c>
      <c r="E32" s="134" t="s">
        <v>275</v>
      </c>
      <c r="F32" s="134" t="s">
        <v>252</v>
      </c>
      <c r="G32" s="235">
        <v>4.8825000000000003</v>
      </c>
      <c r="J32" s="136"/>
    </row>
    <row r="33" spans="1:10" ht="9" customHeight="1">
      <c r="B33" s="133"/>
      <c r="C33" s="61"/>
      <c r="D33" s="61"/>
      <c r="E33" s="134"/>
      <c r="F33" s="134"/>
      <c r="G33" s="235"/>
      <c r="J33" s="136"/>
    </row>
    <row r="34" spans="1:10" ht="12.75" customHeight="1">
      <c r="A34" s="61" t="s">
        <v>836</v>
      </c>
      <c r="B34" s="133" t="s">
        <v>837</v>
      </c>
      <c r="C34" s="61" t="s">
        <v>838</v>
      </c>
      <c r="D34" s="61">
        <v>2</v>
      </c>
      <c r="E34" s="134" t="s">
        <v>275</v>
      </c>
      <c r="F34" s="134" t="s">
        <v>252</v>
      </c>
      <c r="G34" s="235">
        <v>6.665</v>
      </c>
      <c r="J34" s="136"/>
    </row>
    <row r="35" spans="1:10" ht="9" customHeight="1">
      <c r="B35" s="133"/>
      <c r="C35" s="61"/>
      <c r="D35" s="61"/>
      <c r="E35" s="134"/>
      <c r="F35" s="134"/>
      <c r="G35" s="235"/>
      <c r="J35" s="136"/>
    </row>
    <row r="36" spans="1:10">
      <c r="A36" s="61" t="s">
        <v>47</v>
      </c>
      <c r="B36" s="133" t="s">
        <v>266</v>
      </c>
      <c r="C36" s="61" t="s">
        <v>866</v>
      </c>
      <c r="D36" s="61">
        <v>2</v>
      </c>
      <c r="E36" s="134" t="s">
        <v>275</v>
      </c>
      <c r="F36" s="134" t="s">
        <v>252</v>
      </c>
      <c r="G36" s="235">
        <v>4.8825000000000003</v>
      </c>
      <c r="J36" s="135"/>
    </row>
    <row r="37" spans="1:10" ht="7.5" customHeight="1">
      <c r="B37" s="133"/>
      <c r="C37" s="61"/>
      <c r="D37" s="61"/>
      <c r="E37" s="134"/>
      <c r="F37" s="134"/>
      <c r="G37" s="235"/>
      <c r="J37" s="135"/>
    </row>
    <row r="38" spans="1:10" ht="15.75" customHeight="1">
      <c r="A38" s="61" t="s">
        <v>864</v>
      </c>
      <c r="B38" s="133" t="s">
        <v>834</v>
      </c>
      <c r="C38" s="61" t="s">
        <v>835</v>
      </c>
      <c r="D38" s="61">
        <v>2</v>
      </c>
      <c r="E38" s="134" t="s">
        <v>275</v>
      </c>
      <c r="F38" s="134" t="s">
        <v>252</v>
      </c>
      <c r="G38" s="235">
        <v>6.5100000000000007</v>
      </c>
      <c r="J38" s="135"/>
    </row>
    <row r="39" spans="1:10" ht="7.5" customHeight="1">
      <c r="B39" s="133"/>
      <c r="C39" s="61"/>
      <c r="D39" s="61"/>
      <c r="E39" s="134"/>
      <c r="F39" s="134"/>
      <c r="G39" s="235"/>
      <c r="J39" s="135"/>
    </row>
    <row r="40" spans="1:10" ht="15.75" customHeight="1">
      <c r="A40" s="61" t="s">
        <v>839</v>
      </c>
      <c r="B40" s="133" t="s">
        <v>840</v>
      </c>
      <c r="C40" s="61" t="s">
        <v>841</v>
      </c>
      <c r="D40" s="61">
        <v>2</v>
      </c>
      <c r="E40" s="134" t="s">
        <v>275</v>
      </c>
      <c r="F40" s="134" t="s">
        <v>252</v>
      </c>
      <c r="G40" s="235">
        <v>7.3625000000000007</v>
      </c>
      <c r="J40" s="135"/>
    </row>
    <row r="41" spans="1:10" ht="7.5" customHeight="1">
      <c r="B41" s="133"/>
      <c r="C41" s="61"/>
      <c r="D41" s="61"/>
      <c r="E41" s="134"/>
      <c r="F41" s="134"/>
      <c r="G41" s="235"/>
      <c r="J41" s="135"/>
    </row>
    <row r="42" spans="1:10" ht="15.75" customHeight="1">
      <c r="A42" s="61" t="s">
        <v>842</v>
      </c>
      <c r="B42" s="133" t="s">
        <v>843</v>
      </c>
      <c r="C42" s="61" t="s">
        <v>844</v>
      </c>
      <c r="D42" s="61">
        <v>3</v>
      </c>
      <c r="E42" s="134" t="s">
        <v>275</v>
      </c>
      <c r="F42" s="134" t="s">
        <v>255</v>
      </c>
      <c r="G42" s="235">
        <v>7.75</v>
      </c>
      <c r="J42" s="135"/>
    </row>
    <row r="43" spans="1:10" ht="7.5" customHeight="1">
      <c r="B43" s="133"/>
      <c r="C43" s="61"/>
      <c r="D43" s="61"/>
      <c r="E43" s="134"/>
      <c r="F43" s="134"/>
      <c r="G43" s="235"/>
      <c r="J43" s="135"/>
    </row>
    <row r="44" spans="1:10">
      <c r="A44" s="61" t="s">
        <v>48</v>
      </c>
      <c r="B44" s="133" t="s">
        <v>267</v>
      </c>
      <c r="C44" s="61" t="s">
        <v>253</v>
      </c>
      <c r="D44" s="61">
        <v>3</v>
      </c>
      <c r="E44" s="134" t="s">
        <v>275</v>
      </c>
      <c r="F44" s="134" t="s">
        <v>255</v>
      </c>
      <c r="G44" s="235">
        <v>5.27</v>
      </c>
      <c r="J44" s="135"/>
    </row>
    <row r="45" spans="1:10" ht="6" customHeight="1">
      <c r="B45" s="133"/>
      <c r="C45" s="61"/>
      <c r="D45" s="61"/>
      <c r="E45" s="134"/>
      <c r="F45" s="134"/>
      <c r="G45" s="235"/>
      <c r="J45" s="135"/>
    </row>
    <row r="46" spans="1:10" ht="15.75" customHeight="1">
      <c r="A46" s="61" t="s">
        <v>845</v>
      </c>
      <c r="B46" s="133" t="s">
        <v>846</v>
      </c>
      <c r="C46" s="61" t="s">
        <v>841</v>
      </c>
      <c r="D46" s="61">
        <v>3</v>
      </c>
      <c r="E46" s="134" t="s">
        <v>275</v>
      </c>
      <c r="F46" s="134" t="s">
        <v>255</v>
      </c>
      <c r="G46" s="235">
        <v>8.2149999999999999</v>
      </c>
      <c r="J46" s="135"/>
    </row>
    <row r="47" spans="1:10" ht="6" customHeight="1">
      <c r="B47" s="133"/>
      <c r="C47" s="61"/>
      <c r="D47" s="61"/>
      <c r="E47" s="134"/>
      <c r="F47" s="134"/>
      <c r="G47" s="235"/>
      <c r="J47" s="135"/>
    </row>
    <row r="48" spans="1:10">
      <c r="A48" s="61" t="s">
        <v>49</v>
      </c>
      <c r="B48" s="133" t="s">
        <v>268</v>
      </c>
      <c r="C48" s="61" t="s">
        <v>254</v>
      </c>
      <c r="D48" s="61">
        <v>3</v>
      </c>
      <c r="E48" s="134" t="s">
        <v>275</v>
      </c>
      <c r="F48" s="134" t="s">
        <v>255</v>
      </c>
      <c r="G48" s="235">
        <v>5.27</v>
      </c>
      <c r="J48" s="135"/>
    </row>
    <row r="49" spans="1:10" ht="6" customHeight="1">
      <c r="B49" s="61"/>
      <c r="C49" s="61"/>
      <c r="D49" s="61"/>
      <c r="E49" s="61"/>
      <c r="F49" s="134"/>
      <c r="G49" s="235"/>
    </row>
    <row r="50" spans="1:10" ht="15.75" customHeight="1">
      <c r="A50" s="61" t="s">
        <v>847</v>
      </c>
      <c r="B50" s="133" t="s">
        <v>848</v>
      </c>
      <c r="C50" s="61" t="s">
        <v>835</v>
      </c>
      <c r="D50" s="61">
        <v>3</v>
      </c>
      <c r="E50" s="134" t="s">
        <v>275</v>
      </c>
      <c r="F50" s="134" t="s">
        <v>255</v>
      </c>
      <c r="G50" s="235">
        <v>7.75</v>
      </c>
    </row>
    <row r="51" spans="1:10" ht="6" customHeight="1">
      <c r="B51" s="61"/>
      <c r="C51" s="61"/>
      <c r="D51" s="61"/>
      <c r="E51" s="61"/>
      <c r="F51" s="134"/>
      <c r="G51" s="235"/>
    </row>
    <row r="52" spans="1:10" ht="15.75" customHeight="1">
      <c r="A52" s="61" t="s">
        <v>849</v>
      </c>
      <c r="B52" s="133" t="s">
        <v>850</v>
      </c>
      <c r="C52" s="61" t="s">
        <v>838</v>
      </c>
      <c r="D52" s="61">
        <v>3</v>
      </c>
      <c r="E52" s="134" t="s">
        <v>275</v>
      </c>
      <c r="F52" s="134" t="s">
        <v>255</v>
      </c>
      <c r="G52" s="235">
        <v>7.75</v>
      </c>
    </row>
    <row r="53" spans="1:10" ht="6" customHeight="1">
      <c r="B53" s="61"/>
      <c r="C53" s="61"/>
      <c r="D53" s="61"/>
      <c r="E53" s="61"/>
      <c r="F53" s="134"/>
      <c r="G53" s="235"/>
    </row>
    <row r="54" spans="1:10">
      <c r="A54" s="61" t="s">
        <v>643</v>
      </c>
      <c r="B54" s="133" t="s">
        <v>637</v>
      </c>
      <c r="C54" s="61" t="s">
        <v>866</v>
      </c>
      <c r="D54" s="61">
        <v>3</v>
      </c>
      <c r="E54" s="134" t="s">
        <v>275</v>
      </c>
      <c r="F54" s="134" t="s">
        <v>255</v>
      </c>
      <c r="G54" s="235">
        <v>5.27</v>
      </c>
    </row>
    <row r="55" spans="1:10">
      <c r="B55" s="133"/>
      <c r="C55" s="61"/>
      <c r="D55" s="61"/>
      <c r="E55" s="134"/>
      <c r="F55" s="134"/>
      <c r="G55" s="235"/>
    </row>
    <row r="56" spans="1:10">
      <c r="B56" s="133"/>
      <c r="C56" s="61"/>
      <c r="D56" s="61"/>
      <c r="E56" s="134"/>
      <c r="F56" s="134"/>
      <c r="G56" s="235"/>
    </row>
    <row r="57" spans="1:10">
      <c r="B57" s="218" t="s">
        <v>668</v>
      </c>
      <c r="C57" s="218"/>
      <c r="D57" s="218"/>
      <c r="E57" s="218"/>
      <c r="F57" s="218"/>
      <c r="G57" s="235"/>
    </row>
    <row r="58" spans="1:10">
      <c r="A58" s="125" t="s">
        <v>155</v>
      </c>
      <c r="B58" s="125" t="s">
        <v>156</v>
      </c>
      <c r="C58" s="219" t="s">
        <v>204</v>
      </c>
      <c r="D58" s="219"/>
      <c r="E58" s="219"/>
      <c r="F58" s="219"/>
      <c r="G58" s="235"/>
    </row>
    <row r="59" spans="1:10">
      <c r="A59" s="125" t="s">
        <v>159</v>
      </c>
      <c r="B59" s="125"/>
      <c r="C59" s="125"/>
      <c r="D59" s="125"/>
      <c r="E59" s="125"/>
      <c r="F59" s="125"/>
      <c r="G59" s="235"/>
      <c r="J59" s="49"/>
    </row>
    <row r="60" spans="1:10" ht="6.75" customHeight="1">
      <c r="A60" s="131"/>
      <c r="B60" s="131"/>
      <c r="C60" s="131"/>
      <c r="D60" s="131"/>
      <c r="E60" s="131"/>
      <c r="F60" s="131"/>
      <c r="G60" s="235"/>
      <c r="J60" s="49"/>
    </row>
    <row r="61" spans="1:10">
      <c r="A61" s="61" t="s">
        <v>150</v>
      </c>
      <c r="B61" s="137" t="s">
        <v>271</v>
      </c>
      <c r="C61" s="216" t="s">
        <v>273</v>
      </c>
      <c r="D61" s="216"/>
      <c r="E61" s="216"/>
      <c r="F61" s="216"/>
      <c r="G61" s="235">
        <v>1.395</v>
      </c>
      <c r="J61" s="48"/>
    </row>
    <row r="62" spans="1:10" ht="6" customHeight="1">
      <c r="B62" s="137"/>
      <c r="C62" s="49"/>
      <c r="D62" s="49"/>
      <c r="E62" s="49"/>
      <c r="F62" s="49"/>
      <c r="G62" s="235"/>
      <c r="J62" s="48"/>
    </row>
    <row r="63" spans="1:10">
      <c r="A63" s="61" t="s">
        <v>151</v>
      </c>
      <c r="B63" s="137" t="s">
        <v>272</v>
      </c>
      <c r="C63" s="216" t="s">
        <v>274</v>
      </c>
      <c r="D63" s="216"/>
      <c r="E63" s="216"/>
      <c r="F63" s="216"/>
      <c r="G63" s="235">
        <v>1.55</v>
      </c>
      <c r="J63" s="135"/>
    </row>
    <row r="64" spans="1:10">
      <c r="B64" s="137"/>
      <c r="C64" s="61"/>
      <c r="D64" s="61"/>
      <c r="E64" s="61"/>
      <c r="F64" s="61"/>
      <c r="G64" s="235"/>
      <c r="J64" s="135"/>
    </row>
    <row r="65" spans="1:10">
      <c r="A65" s="196"/>
      <c r="B65" s="208"/>
      <c r="C65" s="208"/>
      <c r="D65" s="208"/>
      <c r="E65" s="208"/>
      <c r="F65" s="208"/>
      <c r="G65" s="235"/>
      <c r="J65" s="135"/>
    </row>
    <row r="66" spans="1:10">
      <c r="A66" s="138"/>
      <c r="B66" s="17"/>
      <c r="C66" s="139"/>
      <c r="D66" s="139"/>
      <c r="E66" s="139"/>
      <c r="F66" s="139"/>
      <c r="G66" s="235"/>
    </row>
    <row r="67" spans="1:10">
      <c r="B67" s="18"/>
      <c r="C67" s="49"/>
      <c r="D67" s="49"/>
      <c r="E67" s="49"/>
      <c r="F67" s="49"/>
      <c r="G67" s="235"/>
    </row>
    <row r="68" spans="1:10">
      <c r="B68" s="18"/>
      <c r="C68" s="49"/>
      <c r="D68" s="49"/>
      <c r="E68" s="49"/>
      <c r="F68" s="49"/>
      <c r="G68" s="235"/>
    </row>
    <row r="69" spans="1:10">
      <c r="B69" s="18"/>
      <c r="C69" s="49"/>
      <c r="D69" s="49"/>
      <c r="E69" s="49"/>
      <c r="F69" s="49"/>
      <c r="G69" s="235"/>
    </row>
    <row r="70" spans="1:10">
      <c r="B70" s="18"/>
      <c r="C70" s="49"/>
      <c r="D70" s="49"/>
      <c r="E70" s="49"/>
      <c r="F70" s="49"/>
      <c r="G70" s="235"/>
    </row>
    <row r="71" spans="1:10">
      <c r="B71" s="18"/>
      <c r="C71" s="49"/>
      <c r="D71" s="49"/>
      <c r="E71" s="49"/>
      <c r="F71" s="49"/>
      <c r="G71" s="235"/>
    </row>
    <row r="72" spans="1:10">
      <c r="B72" s="18"/>
      <c r="C72" s="49"/>
      <c r="D72" s="49"/>
      <c r="E72" s="49"/>
      <c r="F72" s="49"/>
      <c r="G72" s="235"/>
    </row>
    <row r="73" spans="1:10">
      <c r="B73" s="18"/>
      <c r="C73" s="49"/>
      <c r="D73" s="49"/>
      <c r="E73" s="49"/>
      <c r="F73" s="49"/>
      <c r="G73" s="235"/>
    </row>
    <row r="74" spans="1:10">
      <c r="A74" s="50" t="s">
        <v>182</v>
      </c>
      <c r="B74" s="56" t="s">
        <v>256</v>
      </c>
      <c r="C74" s="52"/>
      <c r="D74" s="52"/>
      <c r="E74" s="51"/>
      <c r="F74" s="49"/>
      <c r="G74" s="235"/>
    </row>
    <row r="75" spans="1:10">
      <c r="A75" s="50"/>
      <c r="B75" s="208" t="s">
        <v>879</v>
      </c>
      <c r="C75" s="208"/>
      <c r="D75" s="208"/>
      <c r="E75" s="208"/>
      <c r="F75" s="208"/>
      <c r="G75" s="235"/>
    </row>
    <row r="76" spans="1:10">
      <c r="G76" s="235"/>
    </row>
    <row r="77" spans="1:10">
      <c r="A77" s="50"/>
      <c r="B77" s="56"/>
      <c r="C77" s="52"/>
      <c r="D77" s="52"/>
      <c r="E77" s="51"/>
      <c r="F77" s="49"/>
    </row>
    <row r="79" spans="1:10" s="49" customFormat="1" ht="11.25">
      <c r="G79" s="199"/>
    </row>
    <row r="80" spans="1:10" s="49" customFormat="1">
      <c r="A80" s="52"/>
      <c r="B80" s="92"/>
      <c r="C80" s="52"/>
      <c r="D80" s="52"/>
      <c r="E80" s="51"/>
      <c r="G80" s="199"/>
    </row>
    <row r="81" spans="1:7" s="49" customFormat="1">
      <c r="A81" s="52"/>
      <c r="B81" s="92"/>
      <c r="C81" s="52"/>
      <c r="D81" s="52"/>
      <c r="E81" s="51"/>
      <c r="G81" s="199"/>
    </row>
  </sheetData>
  <mergeCells count="15">
    <mergeCell ref="B65:F65"/>
    <mergeCell ref="B75:F75"/>
    <mergeCell ref="A6:C6"/>
    <mergeCell ref="C63:F63"/>
    <mergeCell ref="H14:I14"/>
    <mergeCell ref="H28:I28"/>
    <mergeCell ref="A8:F8"/>
    <mergeCell ref="A9:F9"/>
    <mergeCell ref="C61:F61"/>
    <mergeCell ref="B57:F57"/>
    <mergeCell ref="C58:F58"/>
    <mergeCell ref="B12:E12"/>
    <mergeCell ref="B11:E11"/>
    <mergeCell ref="B25:E25"/>
    <mergeCell ref="B26:E26"/>
  </mergeCells>
  <phoneticPr fontId="19" type="noConversion"/>
  <pageMargins left="1" right="1" top="1" bottom="1" header="0.5" footer="0.5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8"/>
  <sheetViews>
    <sheetView workbookViewId="0">
      <selection activeCell="E1" sqref="E1:E1048576"/>
    </sheetView>
  </sheetViews>
  <sheetFormatPr baseColWidth="10" defaultRowHeight="12.75"/>
  <cols>
    <col min="1" max="1" width="13.5703125" customWidth="1"/>
    <col min="2" max="2" width="10.140625" customWidth="1"/>
    <col min="3" max="3" width="13.7109375" customWidth="1"/>
    <col min="4" max="4" width="38.42578125" customWidth="1"/>
    <col min="5" max="5" width="11.42578125" style="174"/>
  </cols>
  <sheetData>
    <row r="1" spans="1:5">
      <c r="A1" s="73"/>
      <c r="B1" s="73"/>
      <c r="C1" s="108"/>
      <c r="D1" s="108"/>
    </row>
    <row r="2" spans="1:5">
      <c r="A2" s="73"/>
      <c r="B2" s="73"/>
      <c r="C2" s="108"/>
      <c r="D2" s="108"/>
    </row>
    <row r="3" spans="1:5">
      <c r="A3" s="73"/>
      <c r="B3" s="73"/>
      <c r="C3" s="108"/>
      <c r="D3" s="108"/>
    </row>
    <row r="4" spans="1:5">
      <c r="A4" s="73"/>
      <c r="B4" s="73"/>
      <c r="C4" s="108"/>
      <c r="D4" s="108"/>
    </row>
    <row r="5" spans="1:5">
      <c r="A5" s="210" t="s">
        <v>880</v>
      </c>
      <c r="B5" s="210"/>
      <c r="C5" s="210"/>
      <c r="D5" s="60"/>
    </row>
    <row r="6" spans="1:5">
      <c r="A6" s="19"/>
      <c r="B6" s="19"/>
      <c r="C6" s="60"/>
      <c r="D6" s="60"/>
    </row>
    <row r="7" spans="1:5">
      <c r="A7" s="211"/>
      <c r="B7" s="211"/>
      <c r="C7" s="211"/>
      <c r="D7" s="211"/>
    </row>
    <row r="8" spans="1:5">
      <c r="A8" s="211" t="s">
        <v>364</v>
      </c>
      <c r="B8" s="211"/>
      <c r="C8" s="211"/>
      <c r="D8" s="211"/>
    </row>
    <row r="9" spans="1:5">
      <c r="A9" s="211"/>
      <c r="B9" s="211"/>
      <c r="C9" s="211"/>
      <c r="D9" s="211"/>
    </row>
    <row r="10" spans="1:5">
      <c r="A10" s="211" t="s">
        <v>322</v>
      </c>
      <c r="B10" s="211"/>
      <c r="C10" s="211"/>
      <c r="D10" s="211"/>
    </row>
    <row r="11" spans="1:5">
      <c r="A11" s="116"/>
      <c r="B11" s="116"/>
      <c r="C11" s="117"/>
      <c r="D11" s="117"/>
    </row>
    <row r="12" spans="1:5">
      <c r="A12" s="110" t="s">
        <v>155</v>
      </c>
      <c r="B12" s="49"/>
      <c r="C12" s="81" t="s">
        <v>156</v>
      </c>
      <c r="D12" s="81" t="s">
        <v>204</v>
      </c>
      <c r="E12" s="241" t="s">
        <v>895</v>
      </c>
    </row>
    <row r="13" spans="1:5">
      <c r="A13" s="112" t="s">
        <v>159</v>
      </c>
      <c r="B13" s="113"/>
      <c r="C13" s="52"/>
      <c r="D13" s="61"/>
    </row>
    <row r="14" spans="1:5">
      <c r="A14" s="121"/>
      <c r="B14" s="122"/>
      <c r="C14" s="100"/>
      <c r="D14" s="117"/>
    </row>
    <row r="15" spans="1:5">
      <c r="A15" s="52" t="s">
        <v>543</v>
      </c>
      <c r="B15" s="51"/>
      <c r="C15" s="51" t="s">
        <v>639</v>
      </c>
      <c r="D15" s="51" t="s">
        <v>638</v>
      </c>
      <c r="E15" s="242">
        <v>4.95</v>
      </c>
    </row>
    <row r="16" spans="1:5" ht="6" customHeight="1">
      <c r="A16" s="52"/>
      <c r="B16" s="51"/>
      <c r="C16" s="51"/>
      <c r="D16" s="51"/>
      <c r="E16" s="242"/>
    </row>
    <row r="17" spans="1:5">
      <c r="A17" s="52" t="s">
        <v>537</v>
      </c>
      <c r="B17" s="51"/>
      <c r="C17" s="51" t="s">
        <v>650</v>
      </c>
      <c r="D17" s="51" t="s">
        <v>651</v>
      </c>
      <c r="E17" s="242">
        <v>7.4249999999999998</v>
      </c>
    </row>
    <row r="18" spans="1:5" ht="12.75" customHeight="1">
      <c r="A18" s="52"/>
      <c r="B18" s="51"/>
      <c r="C18" s="51"/>
      <c r="D18" s="51"/>
      <c r="E18" s="242"/>
    </row>
    <row r="19" spans="1:5">
      <c r="A19" s="52" t="s">
        <v>554</v>
      </c>
      <c r="B19" s="51"/>
      <c r="C19" s="51" t="s">
        <v>654</v>
      </c>
      <c r="D19" s="51" t="s">
        <v>653</v>
      </c>
      <c r="E19" s="242">
        <v>7.4249999999999998</v>
      </c>
    </row>
    <row r="20" spans="1:5" ht="6" customHeight="1">
      <c r="A20" s="52"/>
      <c r="B20" s="51"/>
      <c r="C20" s="51"/>
      <c r="D20" s="51"/>
      <c r="E20" s="242"/>
    </row>
    <row r="21" spans="1:5">
      <c r="A21" s="52" t="s">
        <v>540</v>
      </c>
      <c r="B21" s="51"/>
      <c r="C21" s="51" t="s">
        <v>655</v>
      </c>
      <c r="D21" s="51" t="s">
        <v>641</v>
      </c>
      <c r="E21" s="242">
        <v>4.125</v>
      </c>
    </row>
    <row r="22" spans="1:5" ht="12.75" customHeight="1">
      <c r="A22" s="52"/>
      <c r="B22" s="51"/>
      <c r="C22" s="51"/>
      <c r="D22" s="51"/>
      <c r="E22" s="242"/>
    </row>
    <row r="23" spans="1:5">
      <c r="A23" s="52" t="s">
        <v>538</v>
      </c>
      <c r="B23" s="51"/>
      <c r="C23" s="51" t="s">
        <v>657</v>
      </c>
      <c r="D23" s="51" t="s">
        <v>656</v>
      </c>
      <c r="E23" s="242">
        <v>6.6</v>
      </c>
    </row>
    <row r="24" spans="1:5" ht="6" customHeight="1">
      <c r="A24" s="52"/>
      <c r="B24" s="51"/>
      <c r="C24" s="51"/>
      <c r="D24" s="51"/>
      <c r="E24" s="242"/>
    </row>
    <row r="25" spans="1:5">
      <c r="A25" s="52" t="s">
        <v>541</v>
      </c>
      <c r="B25" s="51"/>
      <c r="C25" s="51" t="s">
        <v>658</v>
      </c>
      <c r="D25" s="51" t="s">
        <v>640</v>
      </c>
      <c r="E25" s="242">
        <v>4.125</v>
      </c>
    </row>
    <row r="26" spans="1:5" ht="12.75" customHeight="1">
      <c r="A26" s="52"/>
      <c r="B26" s="51"/>
      <c r="C26" s="51"/>
      <c r="D26" s="51"/>
      <c r="E26" s="242"/>
    </row>
    <row r="27" spans="1:5">
      <c r="A27" s="52" t="s">
        <v>539</v>
      </c>
      <c r="B27" s="51"/>
      <c r="C27" s="51" t="s">
        <v>660</v>
      </c>
      <c r="D27" s="51" t="s">
        <v>659</v>
      </c>
      <c r="E27" s="242">
        <v>6.6</v>
      </c>
    </row>
    <row r="28" spans="1:5" ht="6" customHeight="1">
      <c r="A28" s="52"/>
      <c r="B28" s="51"/>
      <c r="C28" s="51"/>
      <c r="D28" s="51"/>
      <c r="E28" s="242"/>
    </row>
    <row r="29" spans="1:5">
      <c r="A29" s="52" t="s">
        <v>542</v>
      </c>
      <c r="B29" s="41"/>
      <c r="C29" s="41" t="s">
        <v>652</v>
      </c>
      <c r="D29" s="41" t="s">
        <v>587</v>
      </c>
      <c r="E29" s="242">
        <v>0.99</v>
      </c>
    </row>
    <row r="30" spans="1:5">
      <c r="A30" s="75"/>
      <c r="B30" s="75"/>
      <c r="C30" s="91"/>
      <c r="D30" s="18"/>
      <c r="E30" s="242"/>
    </row>
    <row r="31" spans="1:5">
      <c r="A31" s="220" t="s">
        <v>591</v>
      </c>
      <c r="B31" s="220"/>
      <c r="C31" s="220"/>
      <c r="D31" s="220"/>
      <c r="E31" s="242"/>
    </row>
    <row r="32" spans="1:5">
      <c r="A32" s="115"/>
      <c r="B32" s="165"/>
      <c r="C32" s="123"/>
      <c r="D32" s="18"/>
      <c r="E32" s="242"/>
    </row>
    <row r="33" spans="1:5">
      <c r="A33" s="115" t="s">
        <v>589</v>
      </c>
      <c r="B33" s="165"/>
      <c r="C33" s="160" t="s">
        <v>642</v>
      </c>
      <c r="D33" s="160" t="s">
        <v>590</v>
      </c>
      <c r="E33" s="242">
        <v>3.1349999999999998</v>
      </c>
    </row>
    <row r="34" spans="1:5" ht="6" customHeight="1">
      <c r="A34" s="115"/>
      <c r="B34" s="165"/>
      <c r="C34" s="160"/>
      <c r="D34" s="160"/>
      <c r="E34" s="242"/>
    </row>
    <row r="35" spans="1:5">
      <c r="A35" s="115" t="s">
        <v>607</v>
      </c>
      <c r="B35" s="165"/>
      <c r="C35" s="160" t="s">
        <v>894</v>
      </c>
      <c r="D35" s="160" t="s">
        <v>882</v>
      </c>
      <c r="E35" s="242">
        <v>3.1349999999999998</v>
      </c>
    </row>
    <row r="36" spans="1:5" ht="6" customHeight="1">
      <c r="A36" s="75"/>
      <c r="B36" s="73"/>
      <c r="C36" s="160"/>
      <c r="D36" s="160"/>
    </row>
    <row r="37" spans="1:5">
      <c r="A37" s="115"/>
      <c r="B37" s="165"/>
      <c r="C37" s="160"/>
      <c r="D37" s="160"/>
    </row>
    <row r="38" spans="1:5">
      <c r="A38" s="75"/>
      <c r="B38" s="73"/>
      <c r="C38" s="123"/>
      <c r="D38" s="18"/>
    </row>
    <row r="39" spans="1:5">
      <c r="A39" s="75"/>
      <c r="B39" s="73"/>
      <c r="C39" s="123"/>
      <c r="D39" s="18"/>
    </row>
    <row r="40" spans="1:5">
      <c r="A40" s="73"/>
      <c r="B40" s="73"/>
      <c r="C40" s="108"/>
      <c r="D40" s="108"/>
    </row>
    <row r="41" spans="1:5">
      <c r="A41" s="73"/>
      <c r="B41" s="73"/>
      <c r="C41" s="108"/>
      <c r="D41" s="108"/>
    </row>
    <row r="42" spans="1:5">
      <c r="A42" s="73"/>
      <c r="B42" s="73"/>
      <c r="C42" s="108"/>
      <c r="D42" s="108"/>
    </row>
    <row r="43" spans="1:5">
      <c r="A43" s="73"/>
      <c r="B43" s="73"/>
      <c r="C43" s="108"/>
      <c r="D43" s="108"/>
    </row>
    <row r="44" spans="1:5">
      <c r="A44" s="73"/>
      <c r="B44" s="73"/>
      <c r="C44" s="108"/>
      <c r="D44" s="108"/>
    </row>
    <row r="45" spans="1:5">
      <c r="A45" s="73"/>
      <c r="B45" s="73"/>
      <c r="C45" s="108"/>
      <c r="D45" s="108"/>
    </row>
    <row r="46" spans="1:5">
      <c r="A46" s="73"/>
      <c r="B46" s="73"/>
      <c r="C46" s="108"/>
      <c r="D46" s="108"/>
    </row>
    <row r="47" spans="1:5">
      <c r="A47" s="58" t="s">
        <v>231</v>
      </c>
      <c r="B47" s="51"/>
      <c r="C47" s="65" t="s">
        <v>183</v>
      </c>
      <c r="D47" s="51"/>
    </row>
    <row r="48" spans="1:5">
      <c r="A48" s="73"/>
      <c r="B48" s="73"/>
      <c r="C48" s="208" t="s">
        <v>879</v>
      </c>
      <c r="D48" s="208"/>
    </row>
  </sheetData>
  <mergeCells count="7">
    <mergeCell ref="C48:D48"/>
    <mergeCell ref="A5:C5"/>
    <mergeCell ref="A7:D7"/>
    <mergeCell ref="A9:D9"/>
    <mergeCell ref="A10:D10"/>
    <mergeCell ref="A31:D31"/>
    <mergeCell ref="A8:D8"/>
  </mergeCells>
  <pageMargins left="0.53" right="0.4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IK61"/>
  <sheetViews>
    <sheetView workbookViewId="0">
      <selection activeCell="F1" sqref="F1:F1048576"/>
    </sheetView>
  </sheetViews>
  <sheetFormatPr baseColWidth="10" defaultColWidth="15" defaultRowHeight="11.25"/>
  <cols>
    <col min="1" max="1" width="13.5703125" style="41" customWidth="1"/>
    <col min="2" max="2" width="2.7109375" style="41" customWidth="1"/>
    <col min="3" max="3" width="19.85546875" style="41" customWidth="1"/>
    <col min="4" max="4" width="38" style="41" customWidth="1"/>
    <col min="5" max="5" width="9.28515625" style="41" customWidth="1"/>
    <col min="6" max="6" width="9.7109375" style="199" customWidth="1"/>
    <col min="7" max="7" width="10.28515625" style="60" customWidth="1"/>
    <col min="8" max="8" width="5.28515625" style="41" customWidth="1"/>
    <col min="9" max="9" width="4.85546875" style="41" customWidth="1"/>
    <col min="10" max="15" width="15" style="41" customWidth="1"/>
    <col min="16" max="16384" width="15" style="41"/>
  </cols>
  <sheetData>
    <row r="1" spans="1:245" s="49" customFormat="1">
      <c r="A1" s="41"/>
      <c r="B1" s="41"/>
      <c r="C1" s="41"/>
      <c r="D1" s="41"/>
      <c r="E1" s="41"/>
      <c r="F1" s="107"/>
      <c r="G1" s="61"/>
    </row>
    <row r="2" spans="1:245" s="49" customFormat="1">
      <c r="A2" s="41"/>
      <c r="B2" s="41"/>
      <c r="C2" s="41"/>
      <c r="D2" s="41"/>
      <c r="E2" s="41"/>
      <c r="F2" s="107"/>
      <c r="G2" s="61"/>
    </row>
    <row r="3" spans="1:245" s="49" customFormat="1">
      <c r="A3" s="41"/>
      <c r="B3" s="41"/>
      <c r="C3" s="41"/>
      <c r="D3" s="41"/>
      <c r="E3" s="41"/>
      <c r="F3" s="107"/>
      <c r="G3" s="61"/>
    </row>
    <row r="4" spans="1:245" s="49" customFormat="1">
      <c r="A4" s="41"/>
      <c r="B4" s="41"/>
      <c r="C4" s="41"/>
      <c r="D4" s="41"/>
      <c r="E4" s="41"/>
      <c r="F4" s="107"/>
      <c r="G4" s="61"/>
    </row>
    <row r="5" spans="1:245" s="49" customFormat="1">
      <c r="A5" s="50"/>
      <c r="B5" s="50"/>
      <c r="C5" s="51"/>
      <c r="D5" s="51"/>
      <c r="E5" s="51"/>
      <c r="F5" s="107"/>
      <c r="G5" s="61"/>
    </row>
    <row r="6" spans="1:245" s="49" customFormat="1">
      <c r="A6" s="41"/>
      <c r="B6" s="41"/>
      <c r="C6" s="41"/>
      <c r="D6" s="41"/>
      <c r="E6" s="41"/>
      <c r="F6" s="107"/>
      <c r="G6" s="61"/>
    </row>
    <row r="7" spans="1:245" s="49" customFormat="1" ht="15" customHeight="1">
      <c r="A7" s="210" t="s">
        <v>880</v>
      </c>
      <c r="B7" s="210"/>
      <c r="C7" s="210"/>
      <c r="D7" s="54"/>
      <c r="E7" s="54"/>
      <c r="F7" s="107"/>
      <c r="G7" s="61"/>
    </row>
    <row r="8" spans="1:245" s="49" customFormat="1">
      <c r="A8" s="53"/>
      <c r="B8" s="51"/>
      <c r="C8" s="51"/>
      <c r="D8" s="54"/>
      <c r="E8" s="54"/>
      <c r="F8" s="107"/>
      <c r="G8" s="61"/>
    </row>
    <row r="9" spans="1:245" s="49" customFormat="1" ht="12.75">
      <c r="A9" s="211" t="s">
        <v>364</v>
      </c>
      <c r="B9" s="211"/>
      <c r="C9" s="211"/>
      <c r="D9" s="211"/>
      <c r="E9" s="211"/>
      <c r="F9" s="107"/>
      <c r="G9" s="61"/>
    </row>
    <row r="10" spans="1:245" s="49" customFormat="1">
      <c r="A10" s="53"/>
      <c r="B10" s="51"/>
      <c r="C10" s="53"/>
      <c r="D10" s="50"/>
      <c r="E10" s="50"/>
      <c r="F10" s="107"/>
      <c r="G10" s="61"/>
    </row>
    <row r="11" spans="1:245" s="49" customFormat="1">
      <c r="A11" s="53"/>
      <c r="B11" s="51"/>
      <c r="C11" s="51"/>
      <c r="D11" s="56"/>
      <c r="E11" s="56"/>
      <c r="F11" s="107"/>
      <c r="G11" s="61"/>
    </row>
    <row r="12" spans="1:245" s="82" customFormat="1" ht="12">
      <c r="A12" s="140" t="s">
        <v>155</v>
      </c>
      <c r="B12" s="83"/>
      <c r="C12" s="140" t="s">
        <v>156</v>
      </c>
      <c r="D12" s="140" t="s">
        <v>204</v>
      </c>
      <c r="E12" s="84"/>
      <c r="F12" s="232"/>
      <c r="G12" s="85"/>
    </row>
    <row r="13" spans="1:245" s="82" customFormat="1" ht="12">
      <c r="A13" s="141" t="s">
        <v>159</v>
      </c>
      <c r="B13" s="86"/>
      <c r="C13" s="86"/>
      <c r="D13" s="86"/>
      <c r="E13" s="86"/>
      <c r="F13" s="233" t="s">
        <v>895</v>
      </c>
      <c r="G13" s="85"/>
    </row>
    <row r="14" spans="1:245">
      <c r="A14" s="58"/>
      <c r="B14" s="51"/>
      <c r="C14" s="51"/>
      <c r="D14" s="50"/>
      <c r="E14" s="51"/>
      <c r="G14" s="114"/>
      <c r="H14" s="213"/>
      <c r="I14" s="213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</row>
    <row r="15" spans="1:245">
      <c r="A15" s="53"/>
      <c r="B15" s="51"/>
      <c r="C15" s="51"/>
      <c r="E15" s="51"/>
      <c r="F15" s="243"/>
      <c r="H15" s="60"/>
      <c r="I15" s="9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</row>
    <row r="16" spans="1:245" ht="12">
      <c r="A16" s="52" t="s">
        <v>128</v>
      </c>
      <c r="C16" s="51" t="s">
        <v>244</v>
      </c>
      <c r="D16" s="86" t="s">
        <v>246</v>
      </c>
      <c r="E16" s="51"/>
      <c r="F16" s="235">
        <v>3.5750000000000002</v>
      </c>
      <c r="G16" s="62"/>
      <c r="H16" s="60"/>
      <c r="I16" s="7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</row>
    <row r="17" spans="1:245" ht="12">
      <c r="A17" s="52"/>
      <c r="D17" s="86" t="s">
        <v>243</v>
      </c>
      <c r="E17" s="83"/>
      <c r="F17" s="235"/>
      <c r="G17" s="62"/>
      <c r="H17" s="60"/>
      <c r="I17" s="7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</row>
    <row r="18" spans="1:245" ht="12">
      <c r="A18" s="52"/>
      <c r="D18" s="86"/>
      <c r="E18" s="83"/>
      <c r="F18" s="235"/>
      <c r="G18" s="62"/>
      <c r="H18" s="60"/>
      <c r="I18" s="7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</row>
    <row r="19" spans="1:245" ht="12">
      <c r="A19" s="52"/>
      <c r="D19" s="86"/>
      <c r="E19" s="83"/>
      <c r="F19" s="235"/>
      <c r="G19" s="62"/>
      <c r="H19" s="60"/>
      <c r="I19" s="7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</row>
    <row r="20" spans="1:245" ht="12">
      <c r="A20" s="52"/>
      <c r="D20" s="86"/>
      <c r="E20" s="83"/>
      <c r="F20" s="235"/>
      <c r="G20" s="62"/>
      <c r="H20" s="60"/>
      <c r="I20" s="7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</row>
    <row r="21" spans="1:245" ht="12">
      <c r="A21" s="52"/>
      <c r="D21" s="86"/>
      <c r="E21" s="83"/>
      <c r="F21" s="235"/>
      <c r="G21" s="62"/>
      <c r="H21" s="60"/>
      <c r="I21" s="7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</row>
    <row r="22" spans="1:245" ht="12">
      <c r="A22" s="52"/>
      <c r="D22" s="86"/>
      <c r="E22" s="83"/>
      <c r="F22" s="235"/>
      <c r="G22" s="62"/>
      <c r="H22" s="60"/>
      <c r="I22" s="7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</row>
    <row r="23" spans="1:245">
      <c r="A23" s="52"/>
      <c r="C23" s="51"/>
      <c r="D23" s="51"/>
      <c r="E23" s="51"/>
      <c r="F23" s="235"/>
      <c r="G23" s="62"/>
      <c r="H23" s="60"/>
      <c r="I23" s="7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</row>
    <row r="24" spans="1:245">
      <c r="A24" s="52" t="s">
        <v>127</v>
      </c>
      <c r="C24" s="51" t="s">
        <v>245</v>
      </c>
      <c r="D24" s="51" t="s">
        <v>501</v>
      </c>
      <c r="E24" s="51"/>
      <c r="F24" s="235">
        <v>0.71499999999999997</v>
      </c>
      <c r="G24" s="62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</row>
    <row r="25" spans="1:245">
      <c r="A25" s="52"/>
      <c r="C25" s="51"/>
      <c r="D25" s="51"/>
      <c r="E25" s="51"/>
      <c r="F25" s="235"/>
      <c r="G25" s="62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</row>
    <row r="26" spans="1:245">
      <c r="A26" s="52"/>
      <c r="C26" s="51"/>
      <c r="D26" s="51"/>
      <c r="E26" s="51"/>
      <c r="F26" s="235"/>
      <c r="G26" s="62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</row>
    <row r="27" spans="1:245">
      <c r="A27" s="52"/>
      <c r="C27" s="51"/>
      <c r="D27" s="51"/>
      <c r="E27" s="51"/>
      <c r="F27" s="235"/>
      <c r="G27" s="6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</row>
    <row r="28" spans="1:245">
      <c r="A28" s="52"/>
      <c r="B28" s="51"/>
      <c r="C28" s="51"/>
      <c r="D28" s="51"/>
      <c r="E28" s="51"/>
      <c r="F28" s="235"/>
      <c r="G28" s="61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</row>
    <row r="29" spans="1:245" s="87" customFormat="1" ht="12">
      <c r="A29" s="140" t="s">
        <v>155</v>
      </c>
      <c r="B29" s="83"/>
      <c r="C29" s="140" t="s">
        <v>156</v>
      </c>
      <c r="D29" s="140" t="s">
        <v>204</v>
      </c>
      <c r="E29" s="84"/>
      <c r="F29" s="235"/>
      <c r="G29" s="85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</row>
    <row r="30" spans="1:245" s="87" customFormat="1" ht="12">
      <c r="A30" s="141" t="s">
        <v>159</v>
      </c>
      <c r="B30" s="86"/>
      <c r="C30" s="86"/>
      <c r="D30" s="86"/>
      <c r="E30" s="86"/>
      <c r="F30" s="235"/>
      <c r="G30" s="85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</row>
    <row r="31" spans="1:245" ht="12.75">
      <c r="A31" s="52"/>
      <c r="B31" s="51"/>
      <c r="C31" s="211" t="s">
        <v>524</v>
      </c>
      <c r="D31" s="211"/>
      <c r="E31" s="65"/>
      <c r="F31" s="235"/>
      <c r="G31" s="61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</row>
    <row r="32" spans="1:245" ht="12.75">
      <c r="A32" s="52"/>
      <c r="B32" s="51"/>
      <c r="C32" s="211" t="s">
        <v>503</v>
      </c>
      <c r="D32" s="211"/>
      <c r="E32" s="65"/>
      <c r="F32" s="235"/>
      <c r="G32" s="61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</row>
    <row r="33" spans="1:245" ht="12.75">
      <c r="A33" s="52"/>
      <c r="B33" s="51"/>
      <c r="C33" s="211" t="s">
        <v>502</v>
      </c>
      <c r="D33" s="211"/>
      <c r="E33" s="65"/>
      <c r="F33" s="235"/>
      <c r="G33" s="61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</row>
    <row r="34" spans="1:245" ht="12.75">
      <c r="A34" s="52"/>
      <c r="B34" s="51"/>
      <c r="C34" s="92"/>
      <c r="D34" s="92"/>
      <c r="E34" s="65"/>
      <c r="F34" s="235"/>
      <c r="G34" s="61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</row>
    <row r="35" spans="1:245" ht="12.75">
      <c r="A35" s="52"/>
      <c r="B35" s="51"/>
      <c r="C35" s="92"/>
      <c r="D35" s="92"/>
      <c r="E35" s="65"/>
      <c r="F35" s="235"/>
      <c r="G35" s="61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</row>
    <row r="36" spans="1:245" ht="12.75">
      <c r="A36" s="52"/>
      <c r="B36" s="51"/>
      <c r="C36" s="92"/>
      <c r="D36" s="92"/>
      <c r="E36" s="65"/>
      <c r="F36" s="235"/>
      <c r="G36" s="6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</row>
    <row r="37" spans="1:245" ht="12.75">
      <c r="A37" s="52"/>
      <c r="B37" s="51"/>
      <c r="C37" s="92"/>
      <c r="D37" s="92"/>
      <c r="E37" s="65"/>
      <c r="F37" s="235"/>
      <c r="G37" s="6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</row>
    <row r="38" spans="1:245">
      <c r="A38" s="52"/>
      <c r="B38" s="51"/>
      <c r="C38" s="51"/>
      <c r="D38" s="50"/>
      <c r="E38" s="65"/>
      <c r="F38" s="235"/>
      <c r="G38" s="6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</row>
    <row r="39" spans="1:245">
      <c r="A39" s="52" t="s">
        <v>152</v>
      </c>
      <c r="B39" s="51"/>
      <c r="C39" s="51" t="s">
        <v>250</v>
      </c>
      <c r="D39" s="51" t="s">
        <v>248</v>
      </c>
      <c r="E39" s="51"/>
      <c r="F39" s="235">
        <v>2.145</v>
      </c>
      <c r="G39" s="6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</row>
    <row r="40" spans="1:245" ht="6" customHeight="1">
      <c r="A40" s="52"/>
      <c r="B40" s="51"/>
      <c r="C40" s="51"/>
      <c r="D40" s="51"/>
      <c r="E40" s="51"/>
      <c r="F40" s="235"/>
      <c r="G40" s="62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</row>
    <row r="41" spans="1:245" s="157" customFormat="1">
      <c r="A41" s="60" t="s">
        <v>544</v>
      </c>
      <c r="B41" s="41"/>
      <c r="C41" s="41" t="s">
        <v>545</v>
      </c>
      <c r="D41" s="41" t="s">
        <v>546</v>
      </c>
      <c r="F41" s="235">
        <v>2.145</v>
      </c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</row>
    <row r="42" spans="1:245" s="157" customFormat="1" ht="6" customHeight="1">
      <c r="A42" s="156"/>
      <c r="F42" s="235"/>
      <c r="G42" s="158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</row>
    <row r="43" spans="1:245">
      <c r="A43" s="52" t="s">
        <v>153</v>
      </c>
      <c r="B43" s="51"/>
      <c r="C43" s="51" t="s">
        <v>250</v>
      </c>
      <c r="D43" s="51" t="s">
        <v>247</v>
      </c>
      <c r="E43" s="51"/>
      <c r="F43" s="235">
        <v>2.145</v>
      </c>
      <c r="G43" s="62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</row>
    <row r="44" spans="1:245" ht="6" customHeight="1">
      <c r="A44" s="52"/>
      <c r="B44" s="51"/>
      <c r="C44" s="51"/>
      <c r="D44" s="51"/>
      <c r="E44" s="51"/>
      <c r="F44" s="235"/>
      <c r="G44" s="62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</row>
    <row r="45" spans="1:245" ht="11.25" customHeight="1">
      <c r="A45" s="179" t="s">
        <v>691</v>
      </c>
      <c r="B45" s="180"/>
      <c r="C45" s="180" t="s">
        <v>545</v>
      </c>
      <c r="D45" s="180" t="s">
        <v>690</v>
      </c>
      <c r="E45" s="180"/>
      <c r="F45" s="235">
        <v>2.145</v>
      </c>
      <c r="G45" s="62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</row>
    <row r="46" spans="1:245" ht="6" customHeight="1">
      <c r="A46" s="52"/>
      <c r="B46" s="51"/>
      <c r="C46" s="51"/>
      <c r="D46" s="51"/>
      <c r="E46" s="51"/>
      <c r="F46" s="235"/>
      <c r="G46" s="62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</row>
    <row r="47" spans="1:245">
      <c r="A47" s="52" t="s">
        <v>154</v>
      </c>
      <c r="B47" s="51"/>
      <c r="C47" s="51" t="s">
        <v>250</v>
      </c>
      <c r="D47" s="51" t="s">
        <v>249</v>
      </c>
      <c r="E47" s="51"/>
      <c r="F47" s="235">
        <v>2.145</v>
      </c>
      <c r="G47" s="62"/>
    </row>
    <row r="48" spans="1:245" ht="6" customHeight="1">
      <c r="A48" s="52"/>
      <c r="B48" s="51"/>
      <c r="C48" s="51"/>
      <c r="D48" s="51"/>
      <c r="E48" s="51"/>
      <c r="F48" s="235"/>
      <c r="G48" s="62"/>
    </row>
    <row r="49" spans="1:6">
      <c r="A49" s="52" t="s">
        <v>555</v>
      </c>
      <c r="B49" s="51"/>
      <c r="C49" s="51" t="s">
        <v>545</v>
      </c>
      <c r="D49" s="51" t="s">
        <v>608</v>
      </c>
      <c r="E49" s="51"/>
      <c r="F49" s="235">
        <v>2.145</v>
      </c>
    </row>
    <row r="50" spans="1:6">
      <c r="A50" s="49"/>
      <c r="B50" s="49"/>
      <c r="C50" s="49"/>
      <c r="D50" s="49"/>
      <c r="E50" s="49"/>
    </row>
    <row r="51" spans="1:6">
      <c r="A51" s="196"/>
      <c r="B51" s="193"/>
      <c r="C51" s="208"/>
      <c r="D51" s="208"/>
    </row>
    <row r="60" spans="1:6">
      <c r="A60" s="58" t="s">
        <v>231</v>
      </c>
      <c r="B60" s="51"/>
      <c r="C60" s="65" t="s">
        <v>183</v>
      </c>
      <c r="D60" s="51"/>
    </row>
    <row r="61" spans="1:6">
      <c r="C61" s="208" t="s">
        <v>879</v>
      </c>
      <c r="D61" s="208"/>
    </row>
  </sheetData>
  <mergeCells count="8">
    <mergeCell ref="C61:D61"/>
    <mergeCell ref="C33:D33"/>
    <mergeCell ref="C32:D32"/>
    <mergeCell ref="A7:C7"/>
    <mergeCell ref="H14:I14"/>
    <mergeCell ref="A9:E9"/>
    <mergeCell ref="C31:D31"/>
    <mergeCell ref="C51:D51"/>
  </mergeCells>
  <phoneticPr fontId="19" type="noConversion"/>
  <pageMargins left="0.75" right="0.75" top="0.86" bottom="0.17" header="0" footer="0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6:O75"/>
  <sheetViews>
    <sheetView workbookViewId="0">
      <selection activeCell="J1" sqref="J1:J1048576"/>
    </sheetView>
  </sheetViews>
  <sheetFormatPr baseColWidth="10" defaultColWidth="15" defaultRowHeight="11.25"/>
  <cols>
    <col min="1" max="1" width="11.7109375" style="19" customWidth="1"/>
    <col min="2" max="2" width="2.7109375" style="19" customWidth="1"/>
    <col min="3" max="3" width="18.7109375" style="41" customWidth="1"/>
    <col min="4" max="4" width="13.140625" style="41" customWidth="1"/>
    <col min="5" max="5" width="7.140625" style="41" customWidth="1"/>
    <col min="6" max="6" width="5.7109375" style="41" customWidth="1"/>
    <col min="7" max="7" width="6.42578125" style="41" customWidth="1"/>
    <col min="8" max="8" width="5.5703125" style="41" customWidth="1"/>
    <col min="9" max="9" width="3.5703125" style="41" customWidth="1"/>
    <col min="10" max="10" width="9.28515625" style="199" customWidth="1"/>
    <col min="11" max="11" width="13.42578125" style="132" customWidth="1"/>
    <col min="12" max="12" width="12" style="60" customWidth="1"/>
    <col min="13" max="13" width="5.28515625" style="41" customWidth="1"/>
    <col min="14" max="14" width="6.140625" style="41" customWidth="1"/>
    <col min="15" max="15" width="15.140625" style="41" customWidth="1"/>
    <col min="16" max="28" width="15" style="41" customWidth="1"/>
    <col min="29" max="16384" width="15" style="41"/>
  </cols>
  <sheetData>
    <row r="6" spans="1:15">
      <c r="A6" s="210" t="s">
        <v>880</v>
      </c>
      <c r="B6" s="210"/>
      <c r="C6" s="210"/>
    </row>
    <row r="8" spans="1:15" s="101" customFormat="1" ht="15.75" customHeight="1">
      <c r="A8" s="211" t="s">
        <v>365</v>
      </c>
      <c r="B8" s="211"/>
      <c r="C8" s="211"/>
      <c r="D8" s="211"/>
      <c r="E8" s="211"/>
      <c r="F8" s="211"/>
      <c r="G8" s="211"/>
      <c r="H8" s="211"/>
      <c r="I8" s="211"/>
      <c r="J8" s="57"/>
      <c r="K8" s="92"/>
      <c r="L8" s="77"/>
    </row>
    <row r="9" spans="1:15" s="101" customFormat="1" ht="15" customHeight="1">
      <c r="A9" s="211" t="s">
        <v>366</v>
      </c>
      <c r="B9" s="211"/>
      <c r="C9" s="211"/>
      <c r="D9" s="211"/>
      <c r="E9" s="211"/>
      <c r="F9" s="211"/>
      <c r="G9" s="211"/>
      <c r="H9" s="211"/>
      <c r="I9" s="211"/>
      <c r="J9" s="57"/>
      <c r="K9" s="92"/>
      <c r="L9" s="77"/>
    </row>
    <row r="10" spans="1:15" s="101" customFormat="1" ht="12.75">
      <c r="A10" s="142"/>
      <c r="B10" s="142"/>
      <c r="C10" s="222" t="s">
        <v>670</v>
      </c>
      <c r="D10" s="222"/>
      <c r="E10" s="222"/>
      <c r="F10" s="222"/>
      <c r="G10" s="222"/>
      <c r="J10" s="197"/>
      <c r="K10" s="143"/>
      <c r="L10" s="77"/>
    </row>
    <row r="11" spans="1:15" s="101" customFormat="1" ht="12.75">
      <c r="A11" s="142"/>
      <c r="B11" s="142"/>
      <c r="J11" s="197"/>
      <c r="K11" s="143"/>
      <c r="L11" s="77"/>
    </row>
    <row r="12" spans="1:15" s="101" customFormat="1" ht="12.75">
      <c r="A12" s="81" t="s">
        <v>155</v>
      </c>
      <c r="B12" s="94"/>
      <c r="C12" s="81" t="s">
        <v>156</v>
      </c>
      <c r="D12" s="81" t="s">
        <v>157</v>
      </c>
      <c r="E12" s="144"/>
      <c r="F12" s="81" t="s">
        <v>158</v>
      </c>
      <c r="G12" s="81"/>
      <c r="H12" s="145"/>
      <c r="I12" s="94"/>
      <c r="J12" s="146"/>
      <c r="K12" s="147"/>
      <c r="L12" s="77"/>
    </row>
    <row r="13" spans="1:15" s="101" customFormat="1" ht="12.75">
      <c r="A13" s="81" t="s">
        <v>159</v>
      </c>
      <c r="B13" s="94"/>
      <c r="C13" s="94"/>
      <c r="D13" s="81" t="s">
        <v>160</v>
      </c>
      <c r="E13" s="221" t="s">
        <v>368</v>
      </c>
      <c r="F13" s="221"/>
      <c r="G13" s="221" t="s">
        <v>369</v>
      </c>
      <c r="H13" s="221"/>
      <c r="I13" s="94"/>
      <c r="J13" s="204" t="s">
        <v>895</v>
      </c>
      <c r="L13" s="77"/>
    </row>
    <row r="14" spans="1:15" s="101" customFormat="1" ht="12.75">
      <c r="A14" s="144"/>
      <c r="B14" s="94"/>
      <c r="C14" s="94"/>
      <c r="D14" s="81" t="s">
        <v>161</v>
      </c>
      <c r="E14" s="81" t="s">
        <v>162</v>
      </c>
      <c r="F14" s="81" t="s">
        <v>163</v>
      </c>
      <c r="G14" s="81" t="s">
        <v>162</v>
      </c>
      <c r="H14" s="145" t="s">
        <v>163</v>
      </c>
      <c r="I14" s="94"/>
      <c r="J14" s="95"/>
      <c r="L14" s="99"/>
      <c r="M14" s="209"/>
      <c r="N14" s="209"/>
    </row>
    <row r="15" spans="1:15">
      <c r="A15" s="74"/>
      <c r="B15" s="113"/>
      <c r="C15" s="51"/>
      <c r="D15" s="52"/>
      <c r="E15" s="148"/>
      <c r="F15" s="148"/>
      <c r="G15" s="148"/>
      <c r="H15" s="148"/>
      <c r="I15" s="148"/>
      <c r="J15" s="65"/>
      <c r="K15" s="89"/>
      <c r="M15" s="60"/>
      <c r="N15" s="90"/>
      <c r="O15" s="90"/>
    </row>
    <row r="16" spans="1:15">
      <c r="A16" s="115" t="s">
        <v>556</v>
      </c>
      <c r="C16" s="166" t="s">
        <v>558</v>
      </c>
      <c r="D16" s="167" t="s">
        <v>594</v>
      </c>
      <c r="E16" s="168">
        <v>2.2000000000000002</v>
      </c>
      <c r="F16" s="168">
        <v>3</v>
      </c>
      <c r="G16" s="168">
        <v>4</v>
      </c>
      <c r="H16" s="168">
        <v>5</v>
      </c>
      <c r="I16" s="168"/>
      <c r="J16" s="235">
        <v>15.4</v>
      </c>
      <c r="K16" s="89"/>
      <c r="M16" s="60"/>
      <c r="N16" s="90"/>
      <c r="O16" s="90"/>
    </row>
    <row r="17" spans="1:15">
      <c r="A17" s="115" t="s">
        <v>557</v>
      </c>
      <c r="C17" s="166" t="s">
        <v>867</v>
      </c>
      <c r="D17" s="167" t="s">
        <v>594</v>
      </c>
      <c r="E17" s="168">
        <v>2.2000000000000002</v>
      </c>
      <c r="F17" s="168">
        <v>3</v>
      </c>
      <c r="G17" s="168">
        <v>4</v>
      </c>
      <c r="H17" s="168">
        <v>5</v>
      </c>
      <c r="I17" s="168"/>
      <c r="J17" s="235">
        <v>15.4</v>
      </c>
      <c r="K17" s="89"/>
      <c r="M17" s="60"/>
      <c r="N17" s="90"/>
      <c r="O17" s="90"/>
    </row>
    <row r="18" spans="1:15">
      <c r="A18" s="115" t="s">
        <v>885</v>
      </c>
      <c r="C18" s="166" t="s">
        <v>886</v>
      </c>
      <c r="D18" s="167" t="s">
        <v>594</v>
      </c>
      <c r="E18" s="168">
        <v>2.2000000000000002</v>
      </c>
      <c r="F18" s="168">
        <v>3</v>
      </c>
      <c r="G18" s="168">
        <v>4</v>
      </c>
      <c r="H18" s="168">
        <v>5</v>
      </c>
      <c r="I18" s="168"/>
      <c r="J18" s="235">
        <v>15.4</v>
      </c>
      <c r="K18" s="89"/>
      <c r="M18" s="60"/>
      <c r="N18" s="90"/>
      <c r="O18" s="90"/>
    </row>
    <row r="19" spans="1:15" ht="7.5" customHeight="1">
      <c r="A19" s="115"/>
      <c r="C19" s="166"/>
      <c r="D19" s="167"/>
      <c r="E19" s="168"/>
      <c r="F19" s="168"/>
      <c r="G19" s="168"/>
      <c r="H19" s="168"/>
      <c r="I19" s="168"/>
      <c r="J19" s="235"/>
      <c r="K19" s="89"/>
      <c r="M19" s="60"/>
      <c r="N19" s="90"/>
      <c r="O19" s="90"/>
    </row>
    <row r="20" spans="1:15">
      <c r="A20" s="115" t="s">
        <v>373</v>
      </c>
      <c r="C20" s="166" t="s">
        <v>164</v>
      </c>
      <c r="D20" s="167" t="s">
        <v>165</v>
      </c>
      <c r="E20" s="168">
        <v>3</v>
      </c>
      <c r="F20" s="168">
        <v>5</v>
      </c>
      <c r="G20" s="168">
        <v>5.5</v>
      </c>
      <c r="H20" s="168">
        <v>7.5</v>
      </c>
      <c r="I20" s="168"/>
      <c r="J20" s="235">
        <v>16.170000000000002</v>
      </c>
      <c r="K20" s="48"/>
      <c r="L20" s="62"/>
      <c r="M20" s="60"/>
      <c r="N20" s="79"/>
      <c r="O20" s="90"/>
    </row>
    <row r="21" spans="1:15">
      <c r="A21" s="115" t="s">
        <v>559</v>
      </c>
      <c r="C21" s="166" t="s">
        <v>560</v>
      </c>
      <c r="D21" s="167" t="s">
        <v>165</v>
      </c>
      <c r="E21" s="168">
        <v>3</v>
      </c>
      <c r="F21" s="168">
        <v>5</v>
      </c>
      <c r="G21" s="168">
        <v>5.5</v>
      </c>
      <c r="H21" s="168">
        <v>7.5</v>
      </c>
      <c r="I21" s="168"/>
      <c r="J21" s="235">
        <v>16.170000000000002</v>
      </c>
      <c r="K21" s="48"/>
      <c r="L21" s="62"/>
      <c r="M21" s="60"/>
      <c r="N21" s="79"/>
      <c r="O21" s="90"/>
    </row>
    <row r="22" spans="1:15">
      <c r="A22" s="115" t="s">
        <v>820</v>
      </c>
      <c r="C22" s="166" t="s">
        <v>821</v>
      </c>
      <c r="D22" s="167" t="s">
        <v>165</v>
      </c>
      <c r="E22" s="168">
        <v>3</v>
      </c>
      <c r="F22" s="168">
        <v>5</v>
      </c>
      <c r="G22" s="168">
        <v>5.5</v>
      </c>
      <c r="H22" s="168">
        <v>7.5</v>
      </c>
      <c r="I22" s="168"/>
      <c r="J22" s="235">
        <v>16.170000000000002</v>
      </c>
      <c r="K22" s="48"/>
      <c r="L22" s="62"/>
      <c r="M22" s="60"/>
      <c r="N22" s="79"/>
      <c r="O22" s="90"/>
    </row>
    <row r="23" spans="1:15" ht="7.5" customHeight="1">
      <c r="A23" s="115"/>
      <c r="C23" s="166"/>
      <c r="D23" s="167"/>
      <c r="E23" s="168"/>
      <c r="F23" s="168"/>
      <c r="G23" s="168"/>
      <c r="H23" s="168"/>
      <c r="I23" s="168"/>
      <c r="J23" s="235"/>
      <c r="K23" s="48"/>
      <c r="L23" s="62"/>
      <c r="M23" s="60"/>
      <c r="N23" s="79"/>
      <c r="O23" s="90"/>
    </row>
    <row r="24" spans="1:15">
      <c r="A24" s="115" t="s">
        <v>374</v>
      </c>
      <c r="C24" s="166" t="s">
        <v>166</v>
      </c>
      <c r="D24" s="60" t="s">
        <v>167</v>
      </c>
      <c r="E24" s="168">
        <v>4</v>
      </c>
      <c r="F24" s="168">
        <v>7.5</v>
      </c>
      <c r="G24" s="168">
        <v>7.5</v>
      </c>
      <c r="H24" s="168">
        <v>10</v>
      </c>
      <c r="I24" s="168"/>
      <c r="J24" s="235">
        <v>17.325000000000003</v>
      </c>
      <c r="K24" s="48"/>
      <c r="L24" s="62"/>
      <c r="N24" s="79"/>
    </row>
    <row r="25" spans="1:15">
      <c r="A25" s="115" t="s">
        <v>561</v>
      </c>
      <c r="C25" s="166" t="s">
        <v>562</v>
      </c>
      <c r="D25" s="60" t="s">
        <v>167</v>
      </c>
      <c r="E25" s="168">
        <v>4</v>
      </c>
      <c r="F25" s="168">
        <v>7.5</v>
      </c>
      <c r="G25" s="168">
        <v>7.5</v>
      </c>
      <c r="H25" s="168">
        <v>10</v>
      </c>
      <c r="I25" s="168"/>
      <c r="J25" s="235">
        <v>17.325000000000003</v>
      </c>
      <c r="K25" s="48"/>
      <c r="L25" s="62"/>
      <c r="N25" s="79"/>
    </row>
    <row r="26" spans="1:15">
      <c r="A26" s="115" t="s">
        <v>733</v>
      </c>
      <c r="C26" s="166" t="s">
        <v>734</v>
      </c>
      <c r="D26" s="60" t="s">
        <v>167</v>
      </c>
      <c r="E26" s="168">
        <v>4</v>
      </c>
      <c r="F26" s="168">
        <v>7.5</v>
      </c>
      <c r="G26" s="168">
        <v>7.5</v>
      </c>
      <c r="H26" s="168">
        <v>10</v>
      </c>
      <c r="I26" s="168"/>
      <c r="J26" s="235">
        <v>17.325000000000003</v>
      </c>
      <c r="K26" s="48"/>
      <c r="L26" s="62"/>
      <c r="N26" s="79"/>
    </row>
    <row r="27" spans="1:15" ht="7.5" customHeight="1">
      <c r="A27" s="115"/>
      <c r="C27" s="166"/>
      <c r="D27" s="60"/>
      <c r="E27" s="168"/>
      <c r="F27" s="168"/>
      <c r="G27" s="168"/>
      <c r="H27" s="168"/>
      <c r="I27" s="168"/>
      <c r="J27" s="235"/>
      <c r="K27" s="48"/>
      <c r="L27" s="62"/>
      <c r="N27" s="79"/>
    </row>
    <row r="28" spans="1:15">
      <c r="A28" s="115" t="s">
        <v>50</v>
      </c>
      <c r="C28" s="166" t="s">
        <v>168</v>
      </c>
      <c r="D28" s="60" t="s">
        <v>169</v>
      </c>
      <c r="E28" s="168">
        <v>5.5</v>
      </c>
      <c r="F28" s="168">
        <v>10</v>
      </c>
      <c r="G28" s="168">
        <v>11</v>
      </c>
      <c r="H28" s="168">
        <v>15</v>
      </c>
      <c r="I28" s="168"/>
      <c r="J28" s="235">
        <v>25</v>
      </c>
      <c r="K28" s="48"/>
      <c r="L28" s="62"/>
      <c r="N28" s="79"/>
    </row>
    <row r="29" spans="1:15">
      <c r="A29" s="115" t="s">
        <v>563</v>
      </c>
      <c r="C29" s="166" t="s">
        <v>564</v>
      </c>
      <c r="D29" s="60" t="s">
        <v>169</v>
      </c>
      <c r="E29" s="168">
        <v>5.5</v>
      </c>
      <c r="F29" s="168">
        <v>10</v>
      </c>
      <c r="G29" s="168">
        <v>11</v>
      </c>
      <c r="H29" s="168">
        <v>15</v>
      </c>
      <c r="I29" s="168"/>
      <c r="J29" s="235">
        <v>25</v>
      </c>
      <c r="K29" s="48"/>
      <c r="L29" s="62"/>
      <c r="N29" s="79"/>
    </row>
    <row r="30" spans="1:15">
      <c r="A30" s="115" t="s">
        <v>824</v>
      </c>
      <c r="C30" s="166" t="s">
        <v>825</v>
      </c>
      <c r="D30" s="60" t="s">
        <v>169</v>
      </c>
      <c r="E30" s="168">
        <v>5.5</v>
      </c>
      <c r="F30" s="168">
        <v>10</v>
      </c>
      <c r="G30" s="168">
        <v>11</v>
      </c>
      <c r="H30" s="168">
        <v>15</v>
      </c>
      <c r="I30" s="168"/>
      <c r="J30" s="235">
        <v>25</v>
      </c>
      <c r="K30" s="48"/>
      <c r="L30" s="62"/>
      <c r="N30" s="79"/>
    </row>
    <row r="31" spans="1:15" ht="7.5" customHeight="1">
      <c r="A31" s="115"/>
      <c r="C31" s="166"/>
      <c r="D31" s="60"/>
      <c r="E31" s="168"/>
      <c r="F31" s="168"/>
      <c r="G31" s="168"/>
      <c r="H31" s="168"/>
      <c r="I31" s="168"/>
      <c r="J31" s="235"/>
      <c r="K31" s="48"/>
      <c r="L31" s="62"/>
      <c r="N31" s="79"/>
    </row>
    <row r="32" spans="1:15">
      <c r="A32" s="115" t="s">
        <v>51</v>
      </c>
      <c r="C32" s="166" t="s">
        <v>170</v>
      </c>
      <c r="D32" s="60" t="s">
        <v>171</v>
      </c>
      <c r="E32" s="168">
        <v>7.5</v>
      </c>
      <c r="F32" s="168">
        <v>10</v>
      </c>
      <c r="G32" s="168">
        <v>15</v>
      </c>
      <c r="H32" s="168">
        <v>20</v>
      </c>
      <c r="I32" s="168"/>
      <c r="J32" s="235">
        <v>34</v>
      </c>
      <c r="K32" s="48"/>
      <c r="L32" s="62"/>
      <c r="N32" s="79"/>
    </row>
    <row r="33" spans="1:14">
      <c r="A33" s="115" t="s">
        <v>565</v>
      </c>
      <c r="C33" s="166" t="s">
        <v>566</v>
      </c>
      <c r="D33" s="60" t="s">
        <v>171</v>
      </c>
      <c r="E33" s="168">
        <v>7.5</v>
      </c>
      <c r="F33" s="168">
        <v>10</v>
      </c>
      <c r="G33" s="168">
        <v>15</v>
      </c>
      <c r="H33" s="168">
        <v>20</v>
      </c>
      <c r="I33" s="168"/>
      <c r="J33" s="235">
        <v>34</v>
      </c>
      <c r="K33" s="48"/>
      <c r="L33" s="62"/>
      <c r="N33" s="79"/>
    </row>
    <row r="34" spans="1:14">
      <c r="A34" s="115" t="s">
        <v>735</v>
      </c>
      <c r="C34" s="166" t="s">
        <v>736</v>
      </c>
      <c r="D34" s="60" t="s">
        <v>171</v>
      </c>
      <c r="E34" s="168">
        <v>7.5</v>
      </c>
      <c r="F34" s="168">
        <v>10</v>
      </c>
      <c r="G34" s="168">
        <v>15</v>
      </c>
      <c r="H34" s="168">
        <v>20</v>
      </c>
      <c r="I34" s="168"/>
      <c r="J34" s="235">
        <v>34</v>
      </c>
      <c r="K34" s="48"/>
      <c r="L34" s="62"/>
      <c r="N34" s="79"/>
    </row>
    <row r="35" spans="1:14" ht="7.5" customHeight="1">
      <c r="A35" s="115"/>
      <c r="C35" s="166"/>
      <c r="D35" s="60"/>
      <c r="E35" s="168"/>
      <c r="F35" s="168"/>
      <c r="G35" s="168"/>
      <c r="H35" s="168"/>
      <c r="I35" s="168"/>
      <c r="J35" s="235"/>
      <c r="K35" s="48"/>
      <c r="L35" s="62"/>
      <c r="N35" s="79"/>
    </row>
    <row r="36" spans="1:14">
      <c r="A36" s="115" t="s">
        <v>52</v>
      </c>
      <c r="C36" s="166" t="s">
        <v>172</v>
      </c>
      <c r="D36" s="60" t="s">
        <v>173</v>
      </c>
      <c r="E36" s="168">
        <v>11</v>
      </c>
      <c r="F36" s="168">
        <v>15</v>
      </c>
      <c r="G36" s="168">
        <v>18.5</v>
      </c>
      <c r="H36" s="168">
        <v>25</v>
      </c>
      <c r="I36" s="168"/>
      <c r="J36" s="235">
        <v>50</v>
      </c>
      <c r="K36" s="48"/>
      <c r="L36" s="62"/>
      <c r="N36" s="79"/>
    </row>
    <row r="37" spans="1:14">
      <c r="A37" s="115" t="s">
        <v>567</v>
      </c>
      <c r="C37" s="166" t="s">
        <v>568</v>
      </c>
      <c r="D37" s="60" t="s">
        <v>173</v>
      </c>
      <c r="E37" s="168">
        <v>11</v>
      </c>
      <c r="F37" s="168">
        <v>15</v>
      </c>
      <c r="G37" s="168">
        <v>18.5</v>
      </c>
      <c r="H37" s="168">
        <v>25</v>
      </c>
      <c r="I37" s="168"/>
      <c r="J37" s="235">
        <v>50</v>
      </c>
      <c r="K37" s="48"/>
      <c r="L37" s="62"/>
      <c r="N37" s="79"/>
    </row>
    <row r="38" spans="1:14">
      <c r="A38" s="115" t="s">
        <v>737</v>
      </c>
      <c r="C38" s="166" t="s">
        <v>738</v>
      </c>
      <c r="D38" s="60" t="s">
        <v>173</v>
      </c>
      <c r="E38" s="168">
        <v>11</v>
      </c>
      <c r="F38" s="168">
        <v>15</v>
      </c>
      <c r="G38" s="168">
        <v>18.5</v>
      </c>
      <c r="H38" s="168">
        <v>25</v>
      </c>
      <c r="I38" s="168"/>
      <c r="J38" s="235">
        <v>50</v>
      </c>
      <c r="K38" s="48"/>
      <c r="L38" s="62"/>
      <c r="N38" s="79"/>
    </row>
    <row r="39" spans="1:14" ht="7.5" customHeight="1">
      <c r="A39" s="115"/>
      <c r="C39" s="166"/>
      <c r="D39" s="60"/>
      <c r="E39" s="168"/>
      <c r="F39" s="168"/>
      <c r="G39" s="168"/>
      <c r="H39" s="168"/>
      <c r="I39" s="168"/>
      <c r="J39" s="235"/>
      <c r="K39" s="48"/>
      <c r="L39" s="62"/>
      <c r="N39" s="79"/>
    </row>
    <row r="40" spans="1:14">
      <c r="A40" s="115" t="s">
        <v>53</v>
      </c>
      <c r="C40" s="166" t="s">
        <v>174</v>
      </c>
      <c r="D40" s="60" t="s">
        <v>175</v>
      </c>
      <c r="E40" s="168">
        <v>15</v>
      </c>
      <c r="F40" s="168">
        <v>20</v>
      </c>
      <c r="G40" s="168">
        <v>22</v>
      </c>
      <c r="H40" s="168">
        <v>30</v>
      </c>
      <c r="I40" s="168"/>
      <c r="J40" s="235">
        <v>56</v>
      </c>
      <c r="K40" s="48"/>
      <c r="L40" s="62"/>
      <c r="N40" s="79"/>
    </row>
    <row r="41" spans="1:14">
      <c r="A41" s="115" t="s">
        <v>569</v>
      </c>
      <c r="C41" s="166" t="s">
        <v>570</v>
      </c>
      <c r="D41" s="60" t="s">
        <v>175</v>
      </c>
      <c r="E41" s="168">
        <v>15</v>
      </c>
      <c r="F41" s="168">
        <v>20</v>
      </c>
      <c r="G41" s="168">
        <v>22</v>
      </c>
      <c r="H41" s="168">
        <v>30</v>
      </c>
      <c r="I41" s="168"/>
      <c r="J41" s="235">
        <v>56</v>
      </c>
      <c r="K41" s="48"/>
      <c r="L41" s="62"/>
      <c r="N41" s="79"/>
    </row>
    <row r="42" spans="1:14">
      <c r="A42" s="115" t="s">
        <v>826</v>
      </c>
      <c r="C42" s="166" t="s">
        <v>827</v>
      </c>
      <c r="D42" s="60" t="s">
        <v>175</v>
      </c>
      <c r="E42" s="168">
        <v>15</v>
      </c>
      <c r="F42" s="168">
        <v>20</v>
      </c>
      <c r="G42" s="168">
        <v>22</v>
      </c>
      <c r="H42" s="168">
        <v>30</v>
      </c>
      <c r="I42" s="168"/>
      <c r="J42" s="235">
        <v>56</v>
      </c>
      <c r="K42" s="48"/>
      <c r="L42" s="62"/>
      <c r="N42" s="79"/>
    </row>
    <row r="43" spans="1:14" ht="7.5" customHeight="1">
      <c r="A43" s="115"/>
      <c r="C43" s="166"/>
      <c r="D43" s="60"/>
      <c r="E43" s="168"/>
      <c r="F43" s="168"/>
      <c r="G43" s="168"/>
      <c r="H43" s="168"/>
      <c r="I43" s="168"/>
      <c r="J43" s="235"/>
      <c r="K43" s="48"/>
      <c r="L43" s="62"/>
      <c r="N43" s="79"/>
    </row>
    <row r="44" spans="1:14">
      <c r="A44" s="115" t="s">
        <v>54</v>
      </c>
      <c r="C44" s="166" t="s">
        <v>176</v>
      </c>
      <c r="D44" s="60" t="s">
        <v>177</v>
      </c>
      <c r="E44" s="168">
        <v>18.5</v>
      </c>
      <c r="F44" s="168">
        <v>25</v>
      </c>
      <c r="G44" s="168">
        <v>30</v>
      </c>
      <c r="H44" s="168">
        <v>40</v>
      </c>
      <c r="I44" s="168"/>
      <c r="J44" s="235">
        <v>74</v>
      </c>
      <c r="K44" s="48"/>
      <c r="L44" s="62"/>
      <c r="N44" s="79"/>
    </row>
    <row r="45" spans="1:14">
      <c r="A45" s="115" t="s">
        <v>571</v>
      </c>
      <c r="C45" s="166" t="s">
        <v>572</v>
      </c>
      <c r="D45" s="60" t="s">
        <v>177</v>
      </c>
      <c r="E45" s="168">
        <v>18.5</v>
      </c>
      <c r="F45" s="168">
        <v>25</v>
      </c>
      <c r="G45" s="168">
        <v>30</v>
      </c>
      <c r="H45" s="168">
        <v>40</v>
      </c>
      <c r="I45" s="168"/>
      <c r="J45" s="235">
        <v>74</v>
      </c>
      <c r="K45" s="48"/>
      <c r="L45" s="62"/>
      <c r="N45" s="79"/>
    </row>
    <row r="46" spans="1:14">
      <c r="A46" s="115" t="s">
        <v>739</v>
      </c>
      <c r="C46" s="166" t="s">
        <v>740</v>
      </c>
      <c r="D46" s="60" t="s">
        <v>177</v>
      </c>
      <c r="E46" s="168">
        <v>18.5</v>
      </c>
      <c r="F46" s="168">
        <v>25</v>
      </c>
      <c r="G46" s="168">
        <v>30</v>
      </c>
      <c r="H46" s="168">
        <v>40</v>
      </c>
      <c r="I46" s="168"/>
      <c r="J46" s="235">
        <v>74</v>
      </c>
      <c r="K46" s="48"/>
      <c r="L46" s="62"/>
      <c r="N46" s="79"/>
    </row>
    <row r="47" spans="1:14" ht="7.5" customHeight="1">
      <c r="A47" s="115"/>
      <c r="C47" s="166"/>
      <c r="D47" s="60"/>
      <c r="E47" s="168"/>
      <c r="F47" s="168"/>
      <c r="G47" s="168"/>
      <c r="H47" s="168"/>
      <c r="I47" s="168"/>
      <c r="J47" s="235"/>
      <c r="K47" s="48"/>
      <c r="L47" s="62"/>
      <c r="N47" s="79"/>
    </row>
    <row r="48" spans="1:14">
      <c r="A48" s="115" t="s">
        <v>55</v>
      </c>
      <c r="C48" s="166" t="s">
        <v>178</v>
      </c>
      <c r="D48" s="60" t="s">
        <v>179</v>
      </c>
      <c r="E48" s="168">
        <v>22</v>
      </c>
      <c r="F48" s="168">
        <v>30</v>
      </c>
      <c r="G48" s="168">
        <v>37</v>
      </c>
      <c r="H48" s="168">
        <v>40</v>
      </c>
      <c r="I48" s="168"/>
      <c r="J48" s="235">
        <v>90</v>
      </c>
      <c r="K48" s="48"/>
      <c r="L48" s="62"/>
      <c r="N48" s="79"/>
    </row>
    <row r="49" spans="1:14">
      <c r="A49" s="115" t="s">
        <v>573</v>
      </c>
      <c r="C49" s="166" t="s">
        <v>574</v>
      </c>
      <c r="D49" s="60" t="s">
        <v>179</v>
      </c>
      <c r="E49" s="168">
        <v>22</v>
      </c>
      <c r="F49" s="168">
        <v>30</v>
      </c>
      <c r="G49" s="168">
        <v>37</v>
      </c>
      <c r="H49" s="168">
        <v>40</v>
      </c>
      <c r="I49" s="168"/>
      <c r="J49" s="235">
        <v>90</v>
      </c>
      <c r="K49" s="48"/>
      <c r="L49" s="62"/>
      <c r="N49" s="79"/>
    </row>
    <row r="50" spans="1:14">
      <c r="A50" s="115" t="s">
        <v>828</v>
      </c>
      <c r="C50" s="166" t="s">
        <v>829</v>
      </c>
      <c r="D50" s="60" t="s">
        <v>179</v>
      </c>
      <c r="E50" s="168">
        <v>22</v>
      </c>
      <c r="F50" s="168">
        <v>30</v>
      </c>
      <c r="G50" s="168">
        <v>37</v>
      </c>
      <c r="H50" s="168">
        <v>40</v>
      </c>
      <c r="I50" s="168"/>
      <c r="J50" s="235">
        <v>90</v>
      </c>
      <c r="K50" s="48"/>
      <c r="L50" s="62"/>
      <c r="N50" s="79"/>
    </row>
    <row r="51" spans="1:14" ht="7.5" customHeight="1">
      <c r="A51" s="115"/>
      <c r="C51" s="166"/>
      <c r="D51" s="60"/>
      <c r="E51" s="168"/>
      <c r="F51" s="168"/>
      <c r="G51" s="168"/>
      <c r="H51" s="168"/>
      <c r="I51" s="168"/>
      <c r="J51" s="235"/>
      <c r="K51" s="48"/>
      <c r="L51" s="62"/>
      <c r="N51" s="79"/>
    </row>
    <row r="52" spans="1:14">
      <c r="A52" s="115" t="s">
        <v>56</v>
      </c>
      <c r="C52" s="166" t="s">
        <v>180</v>
      </c>
      <c r="D52" s="60" t="s">
        <v>181</v>
      </c>
      <c r="E52" s="168">
        <v>25</v>
      </c>
      <c r="F52" s="168">
        <v>30</v>
      </c>
      <c r="G52" s="168">
        <v>45</v>
      </c>
      <c r="H52" s="168">
        <v>50</v>
      </c>
      <c r="I52" s="168"/>
      <c r="J52" s="235">
        <v>96</v>
      </c>
      <c r="K52" s="48"/>
      <c r="L52" s="62"/>
      <c r="N52" s="79"/>
    </row>
    <row r="53" spans="1:14">
      <c r="A53" s="150"/>
      <c r="B53" s="113"/>
      <c r="C53" s="149"/>
      <c r="D53" s="52"/>
      <c r="E53" s="148"/>
      <c r="F53" s="148"/>
      <c r="G53" s="148"/>
      <c r="H53" s="148"/>
      <c r="I53" s="148"/>
      <c r="J53" s="235"/>
      <c r="K53" s="48"/>
    </row>
    <row r="54" spans="1:14">
      <c r="A54" s="115" t="s">
        <v>596</v>
      </c>
      <c r="C54" s="166" t="s">
        <v>609</v>
      </c>
      <c r="D54" s="167" t="s">
        <v>165</v>
      </c>
      <c r="E54" s="168">
        <v>3</v>
      </c>
      <c r="F54" s="168">
        <v>5</v>
      </c>
      <c r="G54" s="168">
        <v>5.5</v>
      </c>
      <c r="H54" s="168">
        <v>7.5</v>
      </c>
      <c r="I54" s="168"/>
      <c r="J54" s="235">
        <v>46</v>
      </c>
      <c r="K54" s="48"/>
    </row>
    <row r="55" spans="1:14" ht="7.5" customHeight="1">
      <c r="A55" s="115"/>
      <c r="C55" s="166"/>
      <c r="D55" s="167"/>
      <c r="E55" s="168"/>
      <c r="F55" s="168"/>
      <c r="G55" s="168"/>
      <c r="H55" s="168"/>
      <c r="I55" s="168"/>
      <c r="J55" s="235"/>
      <c r="K55" s="48"/>
    </row>
    <row r="56" spans="1:14">
      <c r="A56" s="115" t="s">
        <v>597</v>
      </c>
      <c r="C56" s="166" t="s">
        <v>610</v>
      </c>
      <c r="D56" s="60" t="s">
        <v>169</v>
      </c>
      <c r="E56" s="168">
        <v>5.5</v>
      </c>
      <c r="F56" s="168">
        <v>7.5</v>
      </c>
      <c r="G56" s="168">
        <v>11</v>
      </c>
      <c r="H56" s="168">
        <v>15</v>
      </c>
      <c r="I56" s="168"/>
      <c r="J56" s="235">
        <v>74</v>
      </c>
      <c r="K56" s="48"/>
    </row>
    <row r="57" spans="1:14">
      <c r="A57" s="193"/>
      <c r="B57" s="193"/>
      <c r="C57" s="214"/>
      <c r="D57" s="214"/>
      <c r="E57" s="168"/>
      <c r="F57" s="168"/>
      <c r="G57" s="168"/>
      <c r="H57" s="168"/>
      <c r="I57" s="168"/>
      <c r="J57" s="235"/>
      <c r="K57" s="48"/>
    </row>
    <row r="58" spans="1:14">
      <c r="A58" s="196"/>
      <c r="B58" s="193"/>
      <c r="C58" s="193"/>
      <c r="D58" s="193"/>
      <c r="E58" s="148"/>
      <c r="F58" s="148"/>
      <c r="G58" s="148"/>
      <c r="H58" s="148"/>
      <c r="I58" s="148"/>
      <c r="J58" s="65"/>
      <c r="K58" s="48"/>
    </row>
    <row r="59" spans="1:14">
      <c r="A59" s="150"/>
      <c r="B59" s="113"/>
      <c r="C59" s="149"/>
      <c r="D59" s="52"/>
      <c r="E59" s="151"/>
      <c r="F59" s="151"/>
      <c r="G59" s="151"/>
      <c r="H59" s="151"/>
      <c r="I59" s="51"/>
      <c r="J59" s="65"/>
      <c r="K59" s="48"/>
    </row>
    <row r="60" spans="1:14">
      <c r="A60" s="152"/>
      <c r="B60" s="113"/>
      <c r="C60" s="51"/>
      <c r="D60" s="52"/>
      <c r="E60" s="151"/>
      <c r="F60" s="151"/>
      <c r="G60" s="151"/>
      <c r="H60" s="151"/>
      <c r="I60" s="51"/>
      <c r="J60" s="65"/>
      <c r="K60" s="48"/>
    </row>
    <row r="61" spans="1:14">
      <c r="A61" s="150"/>
      <c r="B61" s="113"/>
      <c r="C61" s="149"/>
      <c r="D61" s="52"/>
      <c r="E61" s="151"/>
      <c r="F61" s="151"/>
      <c r="G61" s="151"/>
      <c r="H61" s="151"/>
      <c r="I61" s="51"/>
      <c r="J61" s="65"/>
      <c r="K61" s="48"/>
    </row>
    <row r="62" spans="1:14">
      <c r="A62" s="150"/>
      <c r="B62" s="113"/>
      <c r="C62" s="149"/>
      <c r="D62" s="52"/>
      <c r="E62" s="151"/>
      <c r="F62" s="151"/>
      <c r="G62" s="151"/>
      <c r="H62" s="151"/>
      <c r="I62" s="51"/>
      <c r="J62" s="65"/>
      <c r="K62" s="48"/>
    </row>
    <row r="63" spans="1:14">
      <c r="A63" s="152"/>
      <c r="B63" s="113"/>
      <c r="C63" s="51"/>
      <c r="D63" s="52"/>
      <c r="E63" s="151"/>
      <c r="F63" s="151"/>
      <c r="G63" s="151"/>
      <c r="H63" s="151"/>
      <c r="I63" s="51"/>
      <c r="J63" s="65"/>
      <c r="K63" s="48"/>
    </row>
    <row r="64" spans="1:14">
      <c r="A64" s="150"/>
      <c r="B64" s="113"/>
      <c r="C64" s="149"/>
      <c r="D64" s="52"/>
      <c r="E64" s="151"/>
      <c r="F64" s="151"/>
      <c r="G64" s="151"/>
      <c r="H64" s="151"/>
      <c r="I64" s="51"/>
      <c r="J64" s="65"/>
      <c r="K64" s="48"/>
    </row>
    <row r="65" spans="1:11" ht="11.1" customHeight="1">
      <c r="A65" s="150"/>
      <c r="B65" s="113"/>
      <c r="C65" s="149"/>
      <c r="D65" s="52"/>
      <c r="E65" s="151"/>
      <c r="F65" s="151"/>
      <c r="G65" s="151"/>
      <c r="H65" s="151"/>
      <c r="I65" s="51"/>
      <c r="J65" s="65"/>
      <c r="K65" s="48"/>
    </row>
    <row r="66" spans="1:11" ht="11.1" customHeight="1">
      <c r="A66" s="152"/>
      <c r="B66" s="113"/>
      <c r="C66" s="51"/>
      <c r="D66" s="52"/>
      <c r="E66" s="151"/>
      <c r="F66" s="151"/>
      <c r="G66" s="151"/>
      <c r="H66" s="151"/>
      <c r="I66" s="51"/>
      <c r="J66" s="65"/>
      <c r="K66" s="48"/>
    </row>
    <row r="67" spans="1:11">
      <c r="A67" s="150"/>
      <c r="B67" s="113"/>
      <c r="C67" s="149"/>
      <c r="D67" s="52"/>
      <c r="E67" s="151"/>
      <c r="F67" s="151"/>
      <c r="G67" s="151"/>
      <c r="H67" s="151"/>
      <c r="I67" s="51"/>
      <c r="J67" s="65"/>
      <c r="K67" s="48"/>
    </row>
    <row r="68" spans="1:11">
      <c r="A68" s="106" t="s">
        <v>182</v>
      </c>
      <c r="B68" s="153"/>
      <c r="C68" s="65" t="s">
        <v>183</v>
      </c>
      <c r="D68" s="50"/>
      <c r="E68" s="50"/>
      <c r="F68" s="151"/>
      <c r="G68" s="151"/>
      <c r="H68" s="151"/>
      <c r="I68" s="51"/>
      <c r="J68" s="65"/>
      <c r="K68" s="48"/>
    </row>
    <row r="69" spans="1:11">
      <c r="A69" s="150"/>
      <c r="B69" s="113"/>
      <c r="C69" s="193" t="s">
        <v>879</v>
      </c>
      <c r="D69" s="52"/>
      <c r="E69" s="151"/>
      <c r="F69" s="151"/>
      <c r="G69" s="151"/>
      <c r="H69" s="151"/>
      <c r="I69" s="51"/>
      <c r="J69" s="65"/>
      <c r="K69" s="48"/>
    </row>
    <row r="70" spans="1:11">
      <c r="A70" s="150"/>
      <c r="B70" s="113"/>
      <c r="C70" s="149"/>
      <c r="D70" s="52"/>
      <c r="E70" s="151"/>
      <c r="F70" s="151"/>
      <c r="G70" s="151"/>
      <c r="H70" s="151"/>
      <c r="I70" s="51"/>
      <c r="J70" s="65"/>
      <c r="K70" s="48"/>
    </row>
    <row r="71" spans="1:11">
      <c r="A71" s="74"/>
      <c r="B71" s="113"/>
      <c r="C71" s="51"/>
      <c r="D71" s="52"/>
      <c r="E71" s="151"/>
      <c r="F71" s="151"/>
      <c r="G71" s="151"/>
      <c r="H71" s="151"/>
      <c r="I71" s="51"/>
      <c r="J71" s="65"/>
    </row>
    <row r="72" spans="1:11">
      <c r="A72" s="74"/>
      <c r="B72" s="113"/>
      <c r="C72" s="51"/>
      <c r="D72" s="52"/>
      <c r="E72" s="151"/>
      <c r="F72" s="151"/>
      <c r="G72" s="151"/>
      <c r="H72" s="151"/>
      <c r="I72" s="51"/>
      <c r="J72" s="65"/>
    </row>
    <row r="73" spans="1:11">
      <c r="F73" s="50"/>
      <c r="G73" s="50"/>
      <c r="H73" s="151"/>
      <c r="I73" s="51"/>
      <c r="J73" s="65"/>
    </row>
    <row r="74" spans="1:11" ht="12.75">
      <c r="A74" s="154"/>
      <c r="B74" s="122"/>
      <c r="C74" s="57"/>
      <c r="D74" s="92"/>
      <c r="E74" s="92"/>
      <c r="F74" s="92"/>
      <c r="G74" s="50"/>
      <c r="H74" s="151"/>
      <c r="I74" s="51"/>
      <c r="J74" s="65"/>
    </row>
    <row r="75" spans="1:11" ht="12.75">
      <c r="A75" s="154"/>
      <c r="B75" s="122"/>
      <c r="C75" s="57"/>
      <c r="D75" s="92"/>
      <c r="E75" s="92"/>
      <c r="F75" s="92"/>
      <c r="G75" s="50"/>
      <c r="H75" s="151"/>
      <c r="I75" s="51"/>
      <c r="J75" s="65"/>
      <c r="K75" s="155"/>
    </row>
  </sheetData>
  <mergeCells count="8">
    <mergeCell ref="C57:D57"/>
    <mergeCell ref="A6:C6"/>
    <mergeCell ref="M14:N14"/>
    <mergeCell ref="A8:I8"/>
    <mergeCell ref="A9:I9"/>
    <mergeCell ref="E13:F13"/>
    <mergeCell ref="G13:H13"/>
    <mergeCell ref="C10:G10"/>
  </mergeCells>
  <phoneticPr fontId="19" type="noConversion"/>
  <pageMargins left="0.95" right="0.35" top="1" bottom="1" header="0" footer="0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7:J54"/>
  <sheetViews>
    <sheetView topLeftCell="A4" workbookViewId="0">
      <selection activeCell="J4" sqref="J1:J1048576"/>
    </sheetView>
  </sheetViews>
  <sheetFormatPr baseColWidth="10" defaultColWidth="15" defaultRowHeight="11.25"/>
  <cols>
    <col min="1" max="1" width="11.5703125" style="19" customWidth="1"/>
    <col min="2" max="2" width="4.140625" style="19" customWidth="1"/>
    <col min="3" max="3" width="21.5703125" style="41" customWidth="1"/>
    <col min="4" max="4" width="11.42578125" style="41" customWidth="1"/>
    <col min="5" max="5" width="5.85546875" style="41" customWidth="1"/>
    <col min="6" max="6" width="7.140625" style="41" customWidth="1"/>
    <col min="7" max="7" width="6.5703125" style="41" customWidth="1"/>
    <col min="8" max="8" width="6.28515625" style="41" customWidth="1"/>
    <col min="9" max="9" width="3" style="41" customWidth="1"/>
    <col min="10" max="10" width="12.140625" style="243" customWidth="1"/>
    <col min="11" max="17" width="15" style="41" customWidth="1"/>
    <col min="18" max="16384" width="15" style="41"/>
  </cols>
  <sheetData>
    <row r="7" spans="1:10">
      <c r="A7" s="210" t="s">
        <v>880</v>
      </c>
      <c r="B7" s="210"/>
      <c r="C7" s="210"/>
    </row>
    <row r="8" spans="1:10">
      <c r="A8" s="56"/>
      <c r="B8" s="56"/>
      <c r="C8" s="56"/>
    </row>
    <row r="10" spans="1:10" s="101" customFormat="1" ht="15.75" customHeight="1">
      <c r="A10" s="211" t="s">
        <v>365</v>
      </c>
      <c r="B10" s="211"/>
      <c r="C10" s="211"/>
      <c r="D10" s="211"/>
      <c r="E10" s="211"/>
      <c r="F10" s="211"/>
      <c r="G10" s="211"/>
      <c r="H10" s="211"/>
      <c r="I10" s="211"/>
      <c r="J10" s="202"/>
    </row>
    <row r="11" spans="1:10" s="101" customFormat="1" ht="15" customHeight="1">
      <c r="A11" s="211" t="s">
        <v>367</v>
      </c>
      <c r="B11" s="211"/>
      <c r="C11" s="211"/>
      <c r="D11" s="211"/>
      <c r="E11" s="211"/>
      <c r="F11" s="211"/>
      <c r="G11" s="211"/>
      <c r="H11" s="211"/>
      <c r="I11" s="211"/>
      <c r="J11" s="202"/>
    </row>
    <row r="12" spans="1:10" s="101" customFormat="1" ht="15" customHeight="1">
      <c r="A12" s="92"/>
      <c r="B12" s="92"/>
      <c r="C12" s="211" t="s">
        <v>670</v>
      </c>
      <c r="D12" s="211"/>
      <c r="E12" s="211"/>
      <c r="F12" s="211"/>
      <c r="G12" s="211"/>
      <c r="H12" s="92"/>
      <c r="I12" s="92"/>
      <c r="J12" s="202"/>
    </row>
    <row r="13" spans="1:10" s="101" customFormat="1" ht="12.75">
      <c r="A13" s="142"/>
      <c r="B13" s="142"/>
      <c r="J13" s="244"/>
    </row>
    <row r="14" spans="1:10" s="101" customFormat="1" ht="12.75">
      <c r="A14" s="81" t="s">
        <v>155</v>
      </c>
      <c r="B14" s="94"/>
      <c r="C14" s="81" t="s">
        <v>156</v>
      </c>
      <c r="D14" s="81" t="s">
        <v>157</v>
      </c>
      <c r="E14" s="221" t="s">
        <v>158</v>
      </c>
      <c r="F14" s="221"/>
      <c r="G14" s="221"/>
      <c r="H14" s="221"/>
      <c r="I14" s="81"/>
      <c r="J14" s="147"/>
    </row>
    <row r="15" spans="1:10" s="101" customFormat="1" ht="12.75">
      <c r="A15" s="81" t="s">
        <v>159</v>
      </c>
      <c r="B15" s="94"/>
      <c r="C15" s="94"/>
      <c r="D15" s="81" t="s">
        <v>160</v>
      </c>
      <c r="E15" s="221" t="s">
        <v>368</v>
      </c>
      <c r="F15" s="221"/>
      <c r="G15" s="221" t="s">
        <v>369</v>
      </c>
      <c r="H15" s="221"/>
      <c r="I15" s="81"/>
      <c r="J15" s="197" t="s">
        <v>895</v>
      </c>
    </row>
    <row r="16" spans="1:10" s="101" customFormat="1" ht="12.75">
      <c r="A16" s="144"/>
      <c r="B16" s="94"/>
      <c r="C16" s="94"/>
      <c r="D16" s="81" t="s">
        <v>161</v>
      </c>
      <c r="E16" s="81" t="s">
        <v>162</v>
      </c>
      <c r="F16" s="81" t="s">
        <v>163</v>
      </c>
      <c r="G16" s="81" t="s">
        <v>162</v>
      </c>
      <c r="H16" s="145" t="s">
        <v>163</v>
      </c>
      <c r="I16" s="145"/>
      <c r="J16" s="197"/>
    </row>
    <row r="17" spans="1:10" ht="12.75">
      <c r="A17" s="74"/>
      <c r="B17" s="113"/>
      <c r="C17" s="51"/>
      <c r="D17" s="52"/>
      <c r="E17" s="76"/>
      <c r="F17" s="76"/>
      <c r="G17" s="76"/>
      <c r="H17" s="76"/>
      <c r="I17" s="76"/>
      <c r="J17" s="200"/>
    </row>
    <row r="18" spans="1:10" ht="12.75">
      <c r="A18" s="74" t="s">
        <v>57</v>
      </c>
      <c r="C18" s="97" t="s">
        <v>184</v>
      </c>
      <c r="D18" s="76" t="s">
        <v>193</v>
      </c>
      <c r="E18" s="76"/>
      <c r="F18" s="76">
        <v>40</v>
      </c>
      <c r="G18" s="76">
        <v>55</v>
      </c>
      <c r="H18" s="76">
        <v>60</v>
      </c>
      <c r="I18" s="76"/>
      <c r="J18" s="235">
        <v>157.5</v>
      </c>
    </row>
    <row r="19" spans="1:10" ht="6" customHeight="1">
      <c r="A19" s="74"/>
      <c r="C19" s="97"/>
      <c r="D19" s="76"/>
      <c r="E19" s="76"/>
      <c r="F19" s="76"/>
      <c r="G19" s="76"/>
      <c r="H19" s="76"/>
      <c r="I19" s="76"/>
      <c r="J19" s="235"/>
    </row>
    <row r="20" spans="1:10" ht="12.75">
      <c r="A20" s="74" t="s">
        <v>58</v>
      </c>
      <c r="C20" s="97" t="s">
        <v>185</v>
      </c>
      <c r="D20" s="76" t="s">
        <v>194</v>
      </c>
      <c r="E20" s="76"/>
      <c r="F20" s="76">
        <v>50</v>
      </c>
      <c r="G20" s="76">
        <v>75</v>
      </c>
      <c r="H20" s="76">
        <v>75</v>
      </c>
      <c r="I20" s="76"/>
      <c r="J20" s="235">
        <v>195</v>
      </c>
    </row>
    <row r="21" spans="1:10" ht="6" customHeight="1">
      <c r="A21" s="74"/>
      <c r="C21" s="97"/>
      <c r="D21" s="76"/>
      <c r="E21" s="76"/>
      <c r="F21" s="76"/>
      <c r="G21" s="76"/>
      <c r="H21" s="76"/>
      <c r="I21" s="76"/>
      <c r="J21" s="235"/>
    </row>
    <row r="22" spans="1:10" ht="12.75">
      <c r="A22" s="74" t="s">
        <v>59</v>
      </c>
      <c r="C22" s="97" t="s">
        <v>186</v>
      </c>
      <c r="D22" s="76" t="s">
        <v>195</v>
      </c>
      <c r="E22" s="76"/>
      <c r="F22" s="76">
        <v>60</v>
      </c>
      <c r="G22" s="76">
        <v>90</v>
      </c>
      <c r="H22" s="76">
        <v>100</v>
      </c>
      <c r="I22" s="76"/>
      <c r="J22" s="235">
        <v>262.5</v>
      </c>
    </row>
    <row r="23" spans="1:10" ht="6" customHeight="1">
      <c r="A23" s="74"/>
      <c r="C23" s="97"/>
      <c r="D23" s="76"/>
      <c r="E23" s="76"/>
      <c r="F23" s="76"/>
      <c r="G23" s="76"/>
      <c r="H23" s="76"/>
      <c r="I23" s="76"/>
      <c r="J23" s="235"/>
    </row>
    <row r="24" spans="1:10" ht="12.75">
      <c r="A24" s="74" t="s">
        <v>60</v>
      </c>
      <c r="C24" s="97" t="s">
        <v>187</v>
      </c>
      <c r="D24" s="76" t="s">
        <v>196</v>
      </c>
      <c r="E24" s="76"/>
      <c r="F24" s="76">
        <v>75</v>
      </c>
      <c r="G24" s="76">
        <v>110</v>
      </c>
      <c r="H24" s="76">
        <v>125</v>
      </c>
      <c r="I24" s="76"/>
      <c r="J24" s="235">
        <v>330</v>
      </c>
    </row>
    <row r="25" spans="1:10" ht="6" customHeight="1">
      <c r="A25" s="74"/>
      <c r="C25" s="97"/>
      <c r="D25" s="76"/>
      <c r="E25" s="76"/>
      <c r="F25" s="76"/>
      <c r="G25" s="76"/>
      <c r="H25" s="76"/>
      <c r="I25" s="76"/>
      <c r="J25" s="235"/>
    </row>
    <row r="26" spans="1:10" ht="12.75">
      <c r="A26" s="74" t="s">
        <v>61</v>
      </c>
      <c r="C26" s="97" t="s">
        <v>188</v>
      </c>
      <c r="D26" s="76" t="s">
        <v>197</v>
      </c>
      <c r="E26" s="76"/>
      <c r="F26" s="76">
        <v>100</v>
      </c>
      <c r="G26" s="76">
        <v>132</v>
      </c>
      <c r="H26" s="76">
        <v>150</v>
      </c>
      <c r="I26" s="76"/>
      <c r="J26" s="235">
        <v>352.5</v>
      </c>
    </row>
    <row r="27" spans="1:10" ht="6" customHeight="1">
      <c r="A27" s="74"/>
      <c r="C27" s="97"/>
      <c r="D27" s="76"/>
      <c r="E27" s="76"/>
      <c r="F27" s="76"/>
      <c r="G27" s="76"/>
      <c r="H27" s="76"/>
      <c r="I27" s="76"/>
      <c r="J27" s="235"/>
    </row>
    <row r="28" spans="1:10" ht="12.75">
      <c r="A28" s="185" t="s">
        <v>575</v>
      </c>
      <c r="B28" s="186"/>
      <c r="C28" s="187" t="s">
        <v>189</v>
      </c>
      <c r="D28" s="188" t="s">
        <v>198</v>
      </c>
      <c r="E28" s="188"/>
      <c r="F28" s="188" t="s">
        <v>203</v>
      </c>
      <c r="G28" s="188">
        <v>160</v>
      </c>
      <c r="H28" s="188" t="s">
        <v>203</v>
      </c>
      <c r="I28" s="188"/>
      <c r="J28" s="235">
        <v>495</v>
      </c>
    </row>
    <row r="29" spans="1:10" ht="6" customHeight="1">
      <c r="A29" s="185"/>
      <c r="B29" s="186"/>
      <c r="C29" s="187"/>
      <c r="D29" s="188" t="s">
        <v>199</v>
      </c>
      <c r="E29" s="188"/>
      <c r="F29" s="188"/>
      <c r="G29" s="188"/>
      <c r="H29" s="188"/>
      <c r="I29" s="188"/>
      <c r="J29" s="235"/>
    </row>
    <row r="30" spans="1:10" ht="12.75">
      <c r="A30" s="74" t="s">
        <v>62</v>
      </c>
      <c r="C30" s="97" t="s">
        <v>190</v>
      </c>
      <c r="D30" s="76" t="s">
        <v>200</v>
      </c>
      <c r="E30" s="76"/>
      <c r="F30" s="76" t="s">
        <v>203</v>
      </c>
      <c r="G30" s="76">
        <v>200</v>
      </c>
      <c r="H30" s="76" t="s">
        <v>203</v>
      </c>
      <c r="I30" s="76"/>
      <c r="J30" s="235">
        <v>555</v>
      </c>
    </row>
    <row r="31" spans="1:10" ht="6" customHeight="1">
      <c r="A31" s="74"/>
      <c r="C31" s="97"/>
      <c r="D31" s="76"/>
      <c r="E31" s="76"/>
      <c r="F31" s="76"/>
      <c r="G31" s="76"/>
      <c r="H31" s="76"/>
      <c r="I31" s="76"/>
      <c r="J31" s="235"/>
    </row>
    <row r="32" spans="1:10" ht="12.75">
      <c r="A32" s="74" t="s">
        <v>63</v>
      </c>
      <c r="C32" s="97" t="s">
        <v>191</v>
      </c>
      <c r="D32" s="76" t="s">
        <v>201</v>
      </c>
      <c r="E32" s="76"/>
      <c r="F32" s="76" t="s">
        <v>203</v>
      </c>
      <c r="G32" s="76">
        <v>250</v>
      </c>
      <c r="H32" s="76" t="s">
        <v>203</v>
      </c>
      <c r="I32" s="76"/>
      <c r="J32" s="235">
        <v>742.5</v>
      </c>
    </row>
    <row r="33" spans="1:10" ht="6" customHeight="1">
      <c r="A33" s="74"/>
      <c r="C33" s="97"/>
      <c r="D33" s="76"/>
      <c r="E33" s="76"/>
      <c r="F33" s="76"/>
      <c r="G33" s="76"/>
      <c r="H33" s="76"/>
      <c r="I33" s="76"/>
      <c r="J33" s="235"/>
    </row>
    <row r="34" spans="1:10" ht="12.75">
      <c r="A34" s="74" t="s">
        <v>64</v>
      </c>
      <c r="C34" s="97" t="s">
        <v>192</v>
      </c>
      <c r="D34" s="76" t="s">
        <v>202</v>
      </c>
      <c r="E34" s="76"/>
      <c r="F34" s="76" t="s">
        <v>203</v>
      </c>
      <c r="G34" s="76">
        <v>335</v>
      </c>
      <c r="H34" s="76" t="s">
        <v>203</v>
      </c>
      <c r="I34" s="76"/>
      <c r="J34" s="235">
        <v>930</v>
      </c>
    </row>
    <row r="35" spans="1:10" ht="6" customHeight="1">
      <c r="A35" s="74"/>
      <c r="C35" s="97"/>
      <c r="D35" s="76"/>
      <c r="E35" s="76"/>
      <c r="F35" s="76"/>
      <c r="G35" s="76"/>
      <c r="H35" s="76"/>
      <c r="I35" s="76"/>
      <c r="J35" s="235"/>
    </row>
    <row r="36" spans="1:10" ht="12.75">
      <c r="A36" s="74" t="s">
        <v>860</v>
      </c>
      <c r="C36" s="97" t="s">
        <v>861</v>
      </c>
      <c r="D36" s="76" t="s">
        <v>862</v>
      </c>
      <c r="E36" s="76"/>
      <c r="F36" s="76" t="s">
        <v>203</v>
      </c>
      <c r="G36" s="76">
        <v>450</v>
      </c>
      <c r="H36" s="76" t="s">
        <v>203</v>
      </c>
      <c r="I36" s="76"/>
      <c r="J36" s="235">
        <v>1297.5</v>
      </c>
    </row>
    <row r="37" spans="1:10" ht="12.75">
      <c r="A37" s="74"/>
      <c r="C37" s="97"/>
      <c r="D37" s="76"/>
      <c r="E37" s="76"/>
      <c r="F37" s="76"/>
      <c r="G37" s="76"/>
      <c r="H37" s="76"/>
      <c r="I37" s="76"/>
      <c r="J37" s="235"/>
    </row>
    <row r="38" spans="1:10" ht="12.75">
      <c r="A38" s="196"/>
      <c r="B38" s="193"/>
      <c r="C38" s="193"/>
      <c r="D38" s="193"/>
      <c r="E38" s="76"/>
      <c r="F38" s="76"/>
      <c r="G38" s="76"/>
      <c r="H38" s="76"/>
      <c r="I38" s="76"/>
      <c r="J38" s="235"/>
    </row>
    <row r="39" spans="1:10" ht="12.75">
      <c r="A39" s="150"/>
      <c r="B39" s="113"/>
      <c r="C39" s="149"/>
      <c r="D39" s="52"/>
      <c r="E39" s="76"/>
      <c r="F39" s="76"/>
      <c r="G39" s="76"/>
      <c r="H39" s="76"/>
      <c r="I39" s="76"/>
      <c r="J39" s="235"/>
    </row>
    <row r="40" spans="1:10">
      <c r="A40" s="150"/>
      <c r="B40" s="113"/>
      <c r="C40" s="149"/>
      <c r="D40" s="52"/>
      <c r="E40" s="151"/>
      <c r="F40" s="151"/>
      <c r="G40" s="151"/>
      <c r="H40" s="151"/>
      <c r="I40" s="151"/>
      <c r="J40" s="235"/>
    </row>
    <row r="41" spans="1:10">
      <c r="A41" s="150"/>
      <c r="B41" s="113"/>
      <c r="C41" s="149"/>
      <c r="D41" s="52"/>
      <c r="E41" s="151"/>
      <c r="F41" s="151"/>
      <c r="G41" s="151"/>
      <c r="H41" s="151"/>
      <c r="I41" s="151"/>
      <c r="J41" s="235"/>
    </row>
    <row r="42" spans="1:10">
      <c r="A42" s="152"/>
      <c r="B42" s="113"/>
      <c r="C42" s="51"/>
      <c r="D42" s="52"/>
      <c r="E42" s="151"/>
      <c r="F42" s="151"/>
      <c r="G42" s="151"/>
      <c r="H42" s="151"/>
      <c r="I42" s="151"/>
      <c r="J42" s="235"/>
    </row>
    <row r="43" spans="1:10">
      <c r="A43" s="150"/>
      <c r="B43" s="113"/>
      <c r="C43" s="149"/>
      <c r="D43" s="52"/>
      <c r="E43" s="151"/>
      <c r="F43" s="151"/>
      <c r="G43" s="151"/>
      <c r="H43" s="151"/>
      <c r="I43" s="151"/>
      <c r="J43" s="235"/>
    </row>
    <row r="44" spans="1:10">
      <c r="A44" s="150"/>
      <c r="B44" s="113"/>
      <c r="C44" s="149"/>
      <c r="D44" s="52"/>
      <c r="E44" s="151"/>
      <c r="F44" s="151"/>
      <c r="G44" s="151"/>
      <c r="H44" s="151"/>
      <c r="I44" s="151"/>
      <c r="J44" s="235"/>
    </row>
    <row r="45" spans="1:10">
      <c r="A45" s="152"/>
      <c r="B45" s="113"/>
      <c r="C45" s="51"/>
      <c r="D45" s="52"/>
      <c r="E45" s="151"/>
      <c r="F45" s="151"/>
      <c r="G45" s="151"/>
      <c r="H45" s="151"/>
      <c r="I45" s="151"/>
      <c r="J45" s="235"/>
    </row>
    <row r="46" spans="1:10">
      <c r="A46" s="150"/>
      <c r="B46" s="113"/>
      <c r="C46" s="149"/>
      <c r="D46" s="52"/>
      <c r="E46" s="151"/>
      <c r="F46" s="151"/>
      <c r="G46" s="151"/>
      <c r="H46" s="151"/>
      <c r="I46" s="151"/>
      <c r="J46" s="235"/>
    </row>
    <row r="47" spans="1:10" ht="11.1" customHeight="1">
      <c r="A47" s="150"/>
      <c r="B47" s="113"/>
      <c r="C47" s="149"/>
      <c r="D47" s="52"/>
      <c r="E47" s="151"/>
      <c r="F47" s="151"/>
      <c r="G47" s="151"/>
      <c r="H47" s="151"/>
      <c r="I47" s="151"/>
      <c r="J47" s="235"/>
    </row>
    <row r="48" spans="1:10" ht="11.1" customHeight="1">
      <c r="A48" s="152"/>
      <c r="B48" s="113"/>
      <c r="C48" s="51"/>
      <c r="D48" s="52"/>
      <c r="E48" s="151"/>
      <c r="F48" s="151"/>
      <c r="G48" s="151"/>
      <c r="H48" s="151"/>
      <c r="I48" s="151"/>
      <c r="J48" s="235"/>
    </row>
    <row r="49" spans="1:10">
      <c r="A49" s="106" t="s">
        <v>182</v>
      </c>
      <c r="B49" s="153"/>
      <c r="C49" s="65" t="s">
        <v>183</v>
      </c>
      <c r="D49" s="50"/>
      <c r="E49" s="50"/>
      <c r="F49" s="151"/>
      <c r="G49" s="151"/>
      <c r="H49" s="151"/>
      <c r="I49" s="151"/>
      <c r="J49" s="235"/>
    </row>
    <row r="50" spans="1:10">
      <c r="A50" s="150"/>
      <c r="B50" s="113"/>
      <c r="C50" s="193" t="s">
        <v>879</v>
      </c>
      <c r="D50" s="52"/>
      <c r="E50" s="151"/>
      <c r="F50" s="151"/>
      <c r="G50" s="151"/>
      <c r="H50" s="151"/>
      <c r="I50" s="151"/>
      <c r="J50" s="235"/>
    </row>
    <row r="51" spans="1:10">
      <c r="A51" s="74"/>
      <c r="B51" s="113"/>
      <c r="C51" s="51"/>
      <c r="D51" s="52"/>
      <c r="E51" s="151"/>
      <c r="F51" s="151"/>
      <c r="G51" s="151"/>
      <c r="H51" s="151"/>
      <c r="I51" s="151"/>
    </row>
    <row r="52" spans="1:10">
      <c r="A52" s="74"/>
      <c r="B52" s="113"/>
      <c r="C52" s="51"/>
      <c r="D52" s="52"/>
      <c r="E52" s="151"/>
      <c r="F52" s="151"/>
      <c r="G52" s="151"/>
      <c r="H52" s="151"/>
      <c r="I52" s="151"/>
    </row>
    <row r="53" spans="1:10">
      <c r="F53" s="50"/>
      <c r="G53" s="50"/>
      <c r="H53" s="151"/>
      <c r="I53" s="151"/>
    </row>
    <row r="54" spans="1:10" ht="12.75">
      <c r="A54" s="154"/>
      <c r="B54" s="122"/>
      <c r="C54" s="57"/>
      <c r="D54" s="92"/>
      <c r="E54" s="92"/>
      <c r="F54" s="92"/>
      <c r="G54" s="50"/>
      <c r="H54" s="151"/>
      <c r="I54" s="151"/>
    </row>
  </sheetData>
  <mergeCells count="7">
    <mergeCell ref="A7:C7"/>
    <mergeCell ref="E14:H14"/>
    <mergeCell ref="E15:F15"/>
    <mergeCell ref="G15:H15"/>
    <mergeCell ref="A10:I10"/>
    <mergeCell ref="A11:I11"/>
    <mergeCell ref="C12:G12"/>
  </mergeCells>
  <phoneticPr fontId="1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4:E59"/>
  <sheetViews>
    <sheetView workbookViewId="0">
      <selection activeCell="E1" sqref="E1:E1048576"/>
    </sheetView>
  </sheetViews>
  <sheetFormatPr baseColWidth="10" defaultColWidth="15" defaultRowHeight="11.25"/>
  <cols>
    <col min="1" max="1" width="11.85546875" style="41" bestFit="1" customWidth="1"/>
    <col min="2" max="2" width="12.7109375" style="41" customWidth="1"/>
    <col min="3" max="3" width="12" style="41" customWidth="1"/>
    <col min="4" max="4" width="45.7109375" style="41" customWidth="1"/>
    <col min="5" max="5" width="7.42578125" style="199" customWidth="1"/>
    <col min="6" max="6" width="7.42578125" style="41" customWidth="1"/>
    <col min="7" max="16384" width="15" style="41"/>
  </cols>
  <sheetData>
    <row r="4" spans="1:5">
      <c r="A4" s="50"/>
      <c r="B4" s="50"/>
      <c r="C4" s="51"/>
      <c r="D4" s="51"/>
    </row>
    <row r="5" spans="1:5" ht="15" customHeight="1">
      <c r="A5" s="210" t="s">
        <v>880</v>
      </c>
      <c r="B5" s="210"/>
      <c r="C5" s="210"/>
    </row>
    <row r="6" spans="1:5" ht="15" customHeight="1">
      <c r="A6" s="56"/>
      <c r="B6" s="56"/>
      <c r="C6" s="56"/>
    </row>
    <row r="7" spans="1:5" ht="15" customHeight="1">
      <c r="A7" s="211" t="s">
        <v>370</v>
      </c>
      <c r="B7" s="211"/>
      <c r="C7" s="211"/>
      <c r="D7" s="211"/>
    </row>
    <row r="8" spans="1:5" ht="12.75">
      <c r="A8" s="92"/>
      <c r="B8" s="92"/>
      <c r="C8" s="57"/>
      <c r="D8" s="57"/>
    </row>
    <row r="9" spans="1:5" ht="8.25" customHeight="1">
      <c r="A9" s="92"/>
      <c r="B9" s="92"/>
      <c r="C9" s="57"/>
      <c r="D9" s="57"/>
    </row>
    <row r="10" spans="1:5">
      <c r="A10" s="81" t="s">
        <v>155</v>
      </c>
      <c r="B10" s="94"/>
      <c r="C10" s="81" t="s">
        <v>156</v>
      </c>
      <c r="D10" s="81" t="s">
        <v>204</v>
      </c>
      <c r="E10" s="199" t="s">
        <v>895</v>
      </c>
    </row>
    <row r="11" spans="1:5" ht="12.75" customHeight="1">
      <c r="A11" s="81" t="s">
        <v>159</v>
      </c>
      <c r="B11" s="94"/>
      <c r="C11" s="94"/>
      <c r="D11" s="81"/>
    </row>
    <row r="12" spans="1:5" ht="9.9499999999999993" customHeight="1">
      <c r="A12" s="53"/>
      <c r="B12" s="52"/>
      <c r="C12" s="51"/>
      <c r="D12" s="51"/>
    </row>
    <row r="13" spans="1:5" ht="12.75" customHeight="1">
      <c r="A13" s="223" t="s">
        <v>211</v>
      </c>
      <c r="B13" s="223"/>
      <c r="C13" s="223"/>
      <c r="D13" s="223"/>
    </row>
    <row r="14" spans="1:5" ht="12" customHeight="1">
      <c r="A14" s="53"/>
      <c r="B14" s="52"/>
      <c r="C14" s="51"/>
      <c r="D14" s="51"/>
      <c r="E14" s="245"/>
    </row>
    <row r="15" spans="1:5" ht="12.75">
      <c r="A15" s="52" t="s">
        <v>119</v>
      </c>
      <c r="C15" s="91" t="s">
        <v>208</v>
      </c>
      <c r="D15" s="51" t="s">
        <v>212</v>
      </c>
      <c r="E15" s="246">
        <v>3.3600000000000003</v>
      </c>
    </row>
    <row r="16" spans="1:5" ht="12.75">
      <c r="A16" s="52"/>
      <c r="C16" s="91"/>
      <c r="D16" s="51"/>
      <c r="E16" s="245"/>
    </row>
    <row r="17" spans="1:5" ht="12.75">
      <c r="A17" s="52" t="s">
        <v>120</v>
      </c>
      <c r="C17" s="91" t="s">
        <v>209</v>
      </c>
      <c r="D17" s="51" t="s">
        <v>205</v>
      </c>
      <c r="E17" s="246">
        <v>3.3600000000000003</v>
      </c>
    </row>
    <row r="18" spans="1:5" ht="12.75">
      <c r="A18" s="52"/>
      <c r="C18" s="91"/>
      <c r="D18" s="51"/>
      <c r="E18" s="245"/>
    </row>
    <row r="19" spans="1:5" ht="13.5" customHeight="1">
      <c r="A19" s="52" t="s">
        <v>121</v>
      </c>
      <c r="C19" s="91" t="s">
        <v>210</v>
      </c>
      <c r="D19" s="51" t="s">
        <v>206</v>
      </c>
      <c r="E19" s="246">
        <v>5.04</v>
      </c>
    </row>
    <row r="20" spans="1:5" ht="13.5" customHeight="1">
      <c r="A20" s="52"/>
      <c r="C20" s="91"/>
      <c r="D20" s="51"/>
      <c r="E20" s="245"/>
    </row>
    <row r="21" spans="1:5" s="157" customFormat="1" ht="13.5" customHeight="1">
      <c r="A21" s="60" t="s">
        <v>536</v>
      </c>
      <c r="B21" s="41"/>
      <c r="C21" s="91" t="s">
        <v>592</v>
      </c>
      <c r="D21" s="41" t="s">
        <v>881</v>
      </c>
      <c r="E21" s="246">
        <v>8.4</v>
      </c>
    </row>
    <row r="22" spans="1:5" ht="13.5" customHeight="1">
      <c r="A22" s="52"/>
      <c r="C22" s="91"/>
      <c r="D22" s="51"/>
      <c r="E22" s="245"/>
    </row>
    <row r="23" spans="1:5" ht="12.75" customHeight="1">
      <c r="A23" s="223" t="s">
        <v>371</v>
      </c>
      <c r="B23" s="223"/>
      <c r="C23" s="223"/>
      <c r="D23" s="223"/>
      <c r="E23" s="246"/>
    </row>
    <row r="24" spans="1:5" ht="12.75">
      <c r="A24" s="53"/>
      <c r="B24" s="52"/>
      <c r="C24" s="51"/>
      <c r="D24" s="57"/>
      <c r="E24" s="245"/>
    </row>
    <row r="25" spans="1:5" ht="12.75">
      <c r="A25" s="189" t="s">
        <v>611</v>
      </c>
      <c r="B25" s="52"/>
      <c r="C25" s="91" t="s">
        <v>743</v>
      </c>
      <c r="D25" s="51" t="s">
        <v>612</v>
      </c>
      <c r="E25" s="246">
        <v>4.2</v>
      </c>
    </row>
    <row r="26" spans="1:5" ht="12.75">
      <c r="A26" s="53"/>
      <c r="B26" s="52"/>
      <c r="C26" s="51"/>
      <c r="D26" s="57"/>
      <c r="E26" s="245"/>
    </row>
    <row r="27" spans="1:5" ht="12.75">
      <c r="A27" s="52" t="s">
        <v>830</v>
      </c>
      <c r="B27" s="52"/>
      <c r="C27" s="91" t="s">
        <v>831</v>
      </c>
      <c r="D27" s="51" t="s">
        <v>832</v>
      </c>
      <c r="E27" s="246">
        <v>11.34</v>
      </c>
    </row>
    <row r="28" spans="1:5" ht="12.75">
      <c r="A28" s="52"/>
      <c r="B28" s="52"/>
      <c r="C28" s="91"/>
      <c r="D28" s="51"/>
      <c r="E28" s="245"/>
    </row>
    <row r="29" spans="1:5" ht="12.75">
      <c r="A29" s="52" t="s">
        <v>122</v>
      </c>
      <c r="B29" s="52"/>
      <c r="C29" s="91" t="s">
        <v>213</v>
      </c>
      <c r="D29" s="51" t="s">
        <v>218</v>
      </c>
      <c r="E29" s="246">
        <v>11.34</v>
      </c>
    </row>
    <row r="30" spans="1:5" ht="12.75">
      <c r="A30" s="198"/>
      <c r="B30" s="198"/>
      <c r="C30" s="91"/>
      <c r="D30" s="51"/>
      <c r="E30" s="246"/>
    </row>
    <row r="31" spans="1:5" ht="12.75">
      <c r="A31" s="52"/>
      <c r="B31" s="52"/>
      <c r="C31" s="91"/>
      <c r="D31" s="51"/>
      <c r="E31" s="245"/>
    </row>
    <row r="32" spans="1:5" ht="12.75">
      <c r="A32" s="52" t="s">
        <v>123</v>
      </c>
      <c r="B32" s="52"/>
      <c r="C32" s="91" t="s">
        <v>214</v>
      </c>
      <c r="D32" s="51" t="s">
        <v>219</v>
      </c>
      <c r="E32" s="246">
        <v>45.36</v>
      </c>
    </row>
    <row r="33" spans="1:5" ht="12.75">
      <c r="A33" s="52"/>
      <c r="B33" s="52"/>
      <c r="C33" s="91"/>
      <c r="D33" s="51"/>
      <c r="E33" s="245"/>
    </row>
    <row r="34" spans="1:5" ht="12.75">
      <c r="A34" s="52" t="s">
        <v>124</v>
      </c>
      <c r="B34" s="52"/>
      <c r="C34" s="91" t="s">
        <v>215</v>
      </c>
      <c r="D34" s="51" t="s">
        <v>220</v>
      </c>
      <c r="E34" s="246">
        <v>47.040000000000006</v>
      </c>
    </row>
    <row r="35" spans="1:5" ht="12.75">
      <c r="A35" s="52"/>
      <c r="B35" s="52"/>
      <c r="C35" s="91"/>
      <c r="D35" s="51"/>
      <c r="E35" s="245"/>
    </row>
    <row r="36" spans="1:5" ht="12.75">
      <c r="A36" s="52" t="s">
        <v>125</v>
      </c>
      <c r="B36" s="52"/>
      <c r="C36" s="91" t="s">
        <v>216</v>
      </c>
      <c r="D36" s="51" t="s">
        <v>221</v>
      </c>
      <c r="E36" s="246">
        <v>63.84</v>
      </c>
    </row>
    <row r="37" spans="1:5" ht="12.75">
      <c r="A37" s="52"/>
      <c r="B37" s="52"/>
      <c r="C37" s="91"/>
      <c r="D37" s="51"/>
      <c r="E37" s="245"/>
    </row>
    <row r="38" spans="1:5" ht="11.25" customHeight="1">
      <c r="A38" s="52" t="s">
        <v>126</v>
      </c>
      <c r="B38" s="52"/>
      <c r="C38" s="91" t="s">
        <v>217</v>
      </c>
      <c r="D38" s="51" t="s">
        <v>222</v>
      </c>
      <c r="E38" s="246">
        <v>80.64</v>
      </c>
    </row>
    <row r="39" spans="1:5" ht="12.75" customHeight="1">
      <c r="A39" s="97"/>
      <c r="B39" s="52"/>
      <c r="C39" s="51"/>
      <c r="D39" s="51"/>
      <c r="E39" s="245"/>
    </row>
    <row r="40" spans="1:5" ht="15" customHeight="1">
      <c r="A40" s="52" t="s">
        <v>375</v>
      </c>
      <c r="B40" s="52"/>
      <c r="C40" s="51" t="s">
        <v>376</v>
      </c>
      <c r="D40" s="51" t="s">
        <v>377</v>
      </c>
      <c r="E40" s="246">
        <v>45.36</v>
      </c>
    </row>
    <row r="41" spans="1:5" ht="15" customHeight="1">
      <c r="A41" s="52"/>
      <c r="B41" s="52"/>
      <c r="C41" s="51"/>
      <c r="D41" s="51"/>
    </row>
    <row r="42" spans="1:5" ht="15" customHeight="1">
      <c r="A42" s="52"/>
      <c r="B42" s="52"/>
      <c r="C42" s="51"/>
      <c r="D42" s="51"/>
    </row>
    <row r="43" spans="1:5" ht="9.9499999999999993" customHeight="1">
      <c r="A43" s="196"/>
      <c r="B43" s="192"/>
      <c r="C43" s="208"/>
      <c r="D43" s="208"/>
    </row>
    <row r="44" spans="1:5" ht="9.9499999999999993" customHeight="1">
      <c r="A44" s="97"/>
      <c r="B44" s="52"/>
      <c r="C44" s="51"/>
      <c r="D44" s="51"/>
    </row>
    <row r="45" spans="1:5" ht="9.9499999999999993" customHeight="1">
      <c r="A45" s="97"/>
      <c r="B45" s="52"/>
      <c r="C45" s="51"/>
      <c r="D45" s="51"/>
    </row>
    <row r="46" spans="1:5" ht="9.9499999999999993" customHeight="1">
      <c r="A46" s="97"/>
      <c r="B46" s="52"/>
      <c r="C46" s="51"/>
      <c r="D46" s="51"/>
    </row>
    <row r="47" spans="1:5" ht="9.9499999999999993" customHeight="1">
      <c r="A47" s="97"/>
      <c r="B47" s="52"/>
      <c r="C47" s="51"/>
      <c r="D47" s="51"/>
    </row>
    <row r="48" spans="1:5" ht="9.9499999999999993" customHeight="1">
      <c r="A48" s="97"/>
      <c r="B48" s="52"/>
      <c r="C48" s="51"/>
      <c r="D48" s="51"/>
    </row>
    <row r="49" spans="1:4" ht="9.9499999999999993" customHeight="1">
      <c r="A49" s="97"/>
      <c r="B49" s="52"/>
      <c r="C49" s="51"/>
      <c r="D49" s="51"/>
    </row>
    <row r="50" spans="1:4" ht="9.9499999999999993" customHeight="1">
      <c r="A50" s="97"/>
      <c r="B50" s="52"/>
      <c r="C50" s="51"/>
      <c r="D50" s="51"/>
    </row>
    <row r="51" spans="1:4" ht="9.9499999999999993" customHeight="1">
      <c r="A51" s="97"/>
      <c r="B51" s="52"/>
      <c r="C51" s="51"/>
      <c r="D51" s="51"/>
    </row>
    <row r="52" spans="1:4" ht="9.9499999999999993" customHeight="1">
      <c r="A52" s="97"/>
      <c r="B52" s="52"/>
      <c r="C52" s="51"/>
      <c r="D52" s="51"/>
    </row>
    <row r="53" spans="1:4" ht="9.9499999999999993" customHeight="1">
      <c r="A53" s="97"/>
      <c r="B53" s="52"/>
      <c r="C53" s="51"/>
      <c r="D53" s="51"/>
    </row>
    <row r="54" spans="1:4" ht="9.9499999999999993" customHeight="1">
      <c r="A54" s="97"/>
      <c r="B54" s="52"/>
      <c r="C54" s="51"/>
      <c r="D54" s="51"/>
    </row>
    <row r="55" spans="1:4" ht="9.9499999999999993" customHeight="1">
      <c r="A55" s="97"/>
      <c r="B55" s="52"/>
      <c r="C55" s="51"/>
      <c r="D55" s="51"/>
    </row>
    <row r="56" spans="1:4" ht="9.9499999999999993" customHeight="1">
      <c r="A56" s="97"/>
      <c r="B56" s="52"/>
      <c r="C56" s="51"/>
      <c r="D56" s="51"/>
    </row>
    <row r="57" spans="1:4">
      <c r="A57" s="53"/>
      <c r="B57" s="52"/>
      <c r="C57" s="51"/>
      <c r="D57" s="51"/>
    </row>
    <row r="58" spans="1:4">
      <c r="A58" s="58" t="s">
        <v>182</v>
      </c>
      <c r="B58" s="50"/>
      <c r="C58" s="65" t="s">
        <v>207</v>
      </c>
      <c r="D58" s="51"/>
    </row>
    <row r="59" spans="1:4">
      <c r="C59" s="208" t="s">
        <v>879</v>
      </c>
      <c r="D59" s="208"/>
    </row>
  </sheetData>
  <mergeCells count="6">
    <mergeCell ref="C59:D59"/>
    <mergeCell ref="A23:D23"/>
    <mergeCell ref="A5:C5"/>
    <mergeCell ref="A13:D13"/>
    <mergeCell ref="A7:D7"/>
    <mergeCell ref="C43:D43"/>
  </mergeCells>
  <phoneticPr fontId="19" type="noConversion"/>
  <pageMargins left="0.75" right="0.24" top="1" bottom="1" header="0" footer="0"/>
  <pageSetup paperSize="9" scale="9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7:K42"/>
  <sheetViews>
    <sheetView workbookViewId="0">
      <selection activeCell="H1" sqref="H1:H1048576"/>
    </sheetView>
  </sheetViews>
  <sheetFormatPr baseColWidth="10" defaultRowHeight="12.75"/>
  <cols>
    <col min="2" max="2" width="3" customWidth="1"/>
    <col min="3" max="3" width="14.5703125" customWidth="1"/>
    <col min="4" max="4" width="11.7109375" customWidth="1"/>
    <col min="5" max="5" width="11.28515625" customWidth="1"/>
    <col min="6" max="6" width="9.28515625" customWidth="1"/>
    <col min="7" max="7" width="6.5703125" customWidth="1"/>
    <col min="8" max="8" width="9.42578125" style="174" customWidth="1"/>
  </cols>
  <sheetData>
    <row r="7" spans="1:8">
      <c r="A7" s="210" t="s">
        <v>880</v>
      </c>
      <c r="B7" s="210"/>
      <c r="C7" s="210"/>
      <c r="D7" s="46"/>
      <c r="E7" s="46"/>
      <c r="F7" s="46"/>
      <c r="G7" s="46"/>
    </row>
    <row r="8" spans="1:8">
      <c r="A8" s="46"/>
      <c r="B8" s="46"/>
      <c r="C8" s="46"/>
      <c r="D8" s="46"/>
      <c r="E8" s="46"/>
      <c r="F8" s="46"/>
      <c r="G8" s="46"/>
    </row>
    <row r="9" spans="1:8">
      <c r="A9" s="224" t="s">
        <v>523</v>
      </c>
      <c r="B9" s="224"/>
      <c r="C9" s="224"/>
      <c r="D9" s="224"/>
      <c r="E9" s="224"/>
      <c r="F9" s="224"/>
      <c r="G9" s="224"/>
    </row>
    <row r="10" spans="1:8">
      <c r="A10" s="46"/>
      <c r="B10" s="46"/>
      <c r="C10" s="88"/>
      <c r="D10" s="88"/>
      <c r="E10" s="88"/>
      <c r="F10" s="88"/>
      <c r="G10" s="88"/>
    </row>
    <row r="11" spans="1:8">
      <c r="A11" s="46"/>
      <c r="B11" s="224" t="s">
        <v>511</v>
      </c>
      <c r="C11" s="224"/>
      <c r="D11" s="224"/>
      <c r="E11" s="224"/>
      <c r="F11" s="224"/>
    </row>
    <row r="12" spans="1:8">
      <c r="A12" s="46"/>
      <c r="B12" s="224" t="s">
        <v>504</v>
      </c>
      <c r="C12" s="224"/>
      <c r="D12" s="224"/>
      <c r="E12" s="224"/>
      <c r="F12" s="224"/>
      <c r="G12" s="38"/>
    </row>
    <row r="13" spans="1:8">
      <c r="A13" s="46"/>
      <c r="B13" s="46"/>
      <c r="C13" s="27"/>
      <c r="D13" s="27"/>
      <c r="E13" s="27"/>
      <c r="F13" s="27"/>
      <c r="G13" s="27"/>
    </row>
    <row r="14" spans="1:8">
      <c r="A14" s="46"/>
      <c r="B14" s="46"/>
      <c r="C14" s="27"/>
      <c r="D14" s="47" t="s">
        <v>157</v>
      </c>
      <c r="E14" s="225" t="s">
        <v>507</v>
      </c>
      <c r="F14" s="225"/>
      <c r="G14" s="47"/>
      <c r="H14" s="199" t="s">
        <v>895</v>
      </c>
    </row>
    <row r="15" spans="1:8">
      <c r="D15" s="47" t="s">
        <v>505</v>
      </c>
      <c r="E15" s="47" t="s">
        <v>368</v>
      </c>
      <c r="F15" s="47" t="s">
        <v>369</v>
      </c>
      <c r="H15" s="199"/>
    </row>
    <row r="16" spans="1:8">
      <c r="A16" s="47" t="s">
        <v>155</v>
      </c>
      <c r="B16" s="68"/>
      <c r="C16" s="47" t="s">
        <v>156</v>
      </c>
      <c r="D16" s="47" t="s">
        <v>161</v>
      </c>
      <c r="E16" s="47" t="s">
        <v>506</v>
      </c>
      <c r="F16" s="47" t="s">
        <v>506</v>
      </c>
      <c r="H16" s="199"/>
    </row>
    <row r="17" spans="1:11">
      <c r="A17" s="47" t="s">
        <v>159</v>
      </c>
      <c r="B17" s="69"/>
      <c r="C17" s="69"/>
      <c r="D17" s="25"/>
      <c r="E17" s="40"/>
      <c r="F17" s="40"/>
      <c r="G17" s="40"/>
      <c r="H17" s="199"/>
    </row>
    <row r="18" spans="1:11">
      <c r="A18" s="43"/>
      <c r="B18" s="25"/>
      <c r="C18" s="24"/>
      <c r="H18" s="245"/>
    </row>
    <row r="19" spans="1:11">
      <c r="A19" s="52" t="s">
        <v>423</v>
      </c>
      <c r="B19" s="21"/>
      <c r="C19" s="52" t="s">
        <v>508</v>
      </c>
      <c r="D19" s="52">
        <v>17</v>
      </c>
      <c r="E19" s="52">
        <v>6</v>
      </c>
      <c r="F19" s="52">
        <v>12</v>
      </c>
      <c r="G19" s="52"/>
      <c r="H19" s="246">
        <v>20.3</v>
      </c>
    </row>
    <row r="20" spans="1:11">
      <c r="A20" s="52"/>
      <c r="B20" s="21"/>
      <c r="C20" s="52"/>
      <c r="D20" s="52"/>
      <c r="E20" s="52"/>
      <c r="F20" s="52"/>
      <c r="G20" s="52"/>
      <c r="H20" s="246"/>
    </row>
    <row r="21" spans="1:11">
      <c r="A21" s="52" t="s">
        <v>424</v>
      </c>
      <c r="B21" s="21"/>
      <c r="C21" s="52" t="s">
        <v>509</v>
      </c>
      <c r="D21" s="52">
        <v>29</v>
      </c>
      <c r="E21" s="52">
        <v>10</v>
      </c>
      <c r="F21" s="52">
        <v>20</v>
      </c>
      <c r="G21" s="52"/>
      <c r="H21" s="246">
        <v>29</v>
      </c>
    </row>
    <row r="22" spans="1:11">
      <c r="A22" s="52"/>
      <c r="B22" s="21"/>
      <c r="C22" s="52"/>
      <c r="D22" s="52"/>
      <c r="E22" s="52"/>
      <c r="F22" s="52"/>
      <c r="G22" s="52"/>
      <c r="H22" s="246"/>
    </row>
    <row r="23" spans="1:11">
      <c r="A23" s="52" t="s">
        <v>425</v>
      </c>
      <c r="B23" s="21"/>
      <c r="C23" s="52" t="s">
        <v>510</v>
      </c>
      <c r="D23" s="52">
        <v>63</v>
      </c>
      <c r="E23" s="52">
        <v>22</v>
      </c>
      <c r="F23" s="52">
        <v>40</v>
      </c>
      <c r="G23" s="52"/>
      <c r="H23" s="246">
        <v>82.65</v>
      </c>
    </row>
    <row r="24" spans="1:11">
      <c r="A24" s="52"/>
      <c r="B24" s="21"/>
      <c r="C24" s="80"/>
      <c r="D24" s="80"/>
      <c r="E24" s="80"/>
      <c r="F24" s="80"/>
      <c r="G24" s="80"/>
    </row>
    <row r="25" spans="1:11">
      <c r="A25" s="52"/>
      <c r="B25" s="21"/>
      <c r="C25" s="80"/>
      <c r="D25" s="80"/>
      <c r="E25" s="80"/>
      <c r="F25" s="80"/>
      <c r="G25" s="80"/>
    </row>
    <row r="26" spans="1:11">
      <c r="A26" s="52"/>
      <c r="B26" s="21"/>
      <c r="C26" s="80"/>
      <c r="D26" s="80"/>
      <c r="E26" s="80"/>
      <c r="F26" s="80"/>
      <c r="G26" s="80"/>
    </row>
    <row r="27" spans="1:11" s="21" customFormat="1">
      <c r="A27" s="31"/>
      <c r="B27" s="20"/>
      <c r="C27" s="3"/>
      <c r="D27" s="3"/>
      <c r="E27" s="3"/>
      <c r="F27" s="3"/>
      <c r="G27" s="3"/>
      <c r="H27" s="195"/>
      <c r="I27" s="40"/>
      <c r="J27" s="34"/>
      <c r="K27" s="34"/>
    </row>
    <row r="28" spans="1:11" s="21" customFormat="1">
      <c r="A28" s="31"/>
      <c r="B28" s="20"/>
      <c r="C28" s="3"/>
      <c r="D28" s="3"/>
      <c r="E28" s="3"/>
      <c r="F28" s="3"/>
      <c r="G28" s="3"/>
      <c r="H28" s="195"/>
      <c r="I28" s="40"/>
      <c r="J28" s="34"/>
      <c r="K28" s="34"/>
    </row>
    <row r="29" spans="1:11" s="21" customFormat="1">
      <c r="A29" s="196"/>
      <c r="B29" s="192"/>
      <c r="C29" s="193"/>
      <c r="D29" s="193"/>
      <c r="E29" s="194"/>
      <c r="F29" s="194"/>
      <c r="G29" s="194"/>
      <c r="H29" s="195"/>
      <c r="I29" s="40"/>
      <c r="J29" s="34"/>
      <c r="K29" s="34"/>
    </row>
    <row r="30" spans="1:11" s="21" customFormat="1">
      <c r="A30" s="36"/>
      <c r="B30" s="23"/>
      <c r="C30" s="33"/>
      <c r="D30" s="33"/>
      <c r="E30" s="33"/>
      <c r="F30" s="33"/>
      <c r="G30" s="33"/>
      <c r="H30" s="195"/>
      <c r="I30" s="40"/>
      <c r="J30" s="34"/>
      <c r="K30" s="34"/>
    </row>
    <row r="31" spans="1:11" s="21" customFormat="1" ht="11.25">
      <c r="A31" s="36"/>
      <c r="B31" s="23"/>
      <c r="C31" s="33"/>
      <c r="D31" s="33"/>
      <c r="E31" s="33"/>
      <c r="F31" s="33"/>
      <c r="G31" s="33"/>
      <c r="H31" s="247"/>
      <c r="I31" s="26"/>
      <c r="J31" s="34"/>
      <c r="K31" s="34"/>
    </row>
    <row r="32" spans="1:11" s="21" customFormat="1" ht="11.25">
      <c r="A32" s="36"/>
      <c r="B32" s="23"/>
      <c r="C32" s="33"/>
      <c r="D32" s="33"/>
      <c r="E32" s="33"/>
      <c r="F32" s="33"/>
      <c r="G32" s="33"/>
      <c r="H32" s="247"/>
      <c r="I32" s="26"/>
      <c r="J32" s="34"/>
      <c r="K32" s="34"/>
    </row>
    <row r="33" spans="1:11" s="21" customFormat="1" ht="11.25">
      <c r="A33" s="37"/>
      <c r="B33" s="23"/>
      <c r="C33" s="24"/>
      <c r="D33" s="24"/>
      <c r="E33" s="24"/>
      <c r="F33" s="24"/>
      <c r="G33" s="24"/>
      <c r="H33" s="247"/>
      <c r="I33" s="26"/>
      <c r="J33" s="34"/>
      <c r="K33" s="34"/>
    </row>
    <row r="34" spans="1:11" s="21" customFormat="1" ht="11.25">
      <c r="A34" s="36"/>
      <c r="B34" s="23"/>
      <c r="C34" s="33"/>
      <c r="D34" s="33"/>
      <c r="E34" s="33"/>
      <c r="F34" s="33"/>
      <c r="G34" s="33"/>
      <c r="H34" s="247"/>
      <c r="I34" s="26"/>
      <c r="J34" s="34"/>
      <c r="K34" s="34"/>
    </row>
    <row r="35" spans="1:11" s="21" customFormat="1" ht="11.25">
      <c r="A35" s="36"/>
      <c r="B35" s="23"/>
      <c r="C35" s="33"/>
      <c r="D35" s="33"/>
      <c r="E35" s="33"/>
      <c r="F35" s="33"/>
      <c r="G35" s="33"/>
      <c r="H35" s="247"/>
      <c r="I35" s="26"/>
      <c r="J35" s="34"/>
      <c r="K35" s="34"/>
    </row>
    <row r="36" spans="1:11" s="21" customFormat="1" ht="11.25">
      <c r="A36" s="37"/>
      <c r="B36" s="23"/>
      <c r="C36" s="24"/>
      <c r="D36" s="24"/>
      <c r="E36" s="24"/>
      <c r="F36" s="24"/>
      <c r="G36" s="24"/>
      <c r="H36" s="247"/>
      <c r="I36" s="26"/>
      <c r="J36" s="34"/>
      <c r="K36" s="34"/>
    </row>
    <row r="37" spans="1:11" s="21" customFormat="1" ht="11.25">
      <c r="A37" s="36"/>
      <c r="B37" s="23"/>
      <c r="C37" s="33"/>
      <c r="D37" s="33"/>
      <c r="E37" s="33"/>
      <c r="F37" s="33"/>
      <c r="G37" s="33"/>
      <c r="H37" s="247"/>
      <c r="I37" s="26"/>
      <c r="J37" s="34"/>
      <c r="K37" s="34"/>
    </row>
    <row r="38" spans="1:11" s="21" customFormat="1" ht="11.1" customHeight="1">
      <c r="A38" s="36"/>
      <c r="B38" s="23"/>
      <c r="C38" s="33"/>
      <c r="D38" s="33"/>
      <c r="E38" s="33"/>
      <c r="F38" s="33"/>
      <c r="G38" s="33"/>
      <c r="H38" s="247"/>
      <c r="I38" s="26"/>
      <c r="J38" s="34"/>
      <c r="K38" s="34"/>
    </row>
    <row r="39" spans="1:11" s="21" customFormat="1" ht="11.1" customHeight="1">
      <c r="A39" s="37"/>
      <c r="B39" s="23"/>
      <c r="C39" s="24"/>
      <c r="D39" s="24"/>
      <c r="E39" s="24"/>
      <c r="F39" s="24"/>
      <c r="G39" s="24"/>
      <c r="H39" s="247"/>
      <c r="I39" s="26"/>
      <c r="J39" s="34"/>
      <c r="K39" s="34"/>
    </row>
    <row r="40" spans="1:11" s="21" customFormat="1" ht="11.25">
      <c r="A40" s="66" t="s">
        <v>182</v>
      </c>
      <c r="B40" s="67"/>
      <c r="C40" s="44" t="s">
        <v>183</v>
      </c>
      <c r="D40" s="44"/>
      <c r="E40" s="44"/>
      <c r="F40" s="44"/>
      <c r="G40" s="44"/>
      <c r="H40" s="247"/>
      <c r="I40" s="26"/>
      <c r="J40" s="34"/>
      <c r="K40" s="34"/>
    </row>
    <row r="41" spans="1:11" s="21" customFormat="1" ht="11.25">
      <c r="A41" s="36"/>
      <c r="B41" s="23"/>
      <c r="C41" s="193" t="s">
        <v>879</v>
      </c>
      <c r="D41" s="33"/>
      <c r="E41" s="33"/>
      <c r="F41" s="33"/>
      <c r="G41" s="33"/>
      <c r="H41" s="247"/>
      <c r="I41" s="26"/>
      <c r="J41" s="34"/>
      <c r="K41" s="34"/>
    </row>
    <row r="42" spans="1:11" s="21" customFormat="1" ht="11.25">
      <c r="A42" s="31"/>
      <c r="B42" s="23"/>
      <c r="C42" s="24"/>
      <c r="D42" s="24"/>
      <c r="E42" s="24"/>
      <c r="F42" s="24"/>
      <c r="G42" s="24"/>
      <c r="H42" s="247"/>
      <c r="I42" s="26"/>
      <c r="J42" s="22"/>
      <c r="K42" s="22"/>
    </row>
  </sheetData>
  <mergeCells count="5">
    <mergeCell ref="B12:F12"/>
    <mergeCell ref="E14:F14"/>
    <mergeCell ref="A7:C7"/>
    <mergeCell ref="B11:F11"/>
    <mergeCell ref="A9:G9"/>
  </mergeCells>
  <phoneticPr fontId="19" type="noConversion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M56"/>
  <sheetViews>
    <sheetView topLeftCell="A7" workbookViewId="0">
      <selection activeCell="I7" sqref="I1:I1048576"/>
    </sheetView>
  </sheetViews>
  <sheetFormatPr baseColWidth="10" defaultColWidth="15" defaultRowHeight="11.25"/>
  <cols>
    <col min="1" max="1" width="16.42578125" style="32" customWidth="1"/>
    <col min="2" max="2" width="2" style="21" customWidth="1"/>
    <col min="3" max="3" width="17.85546875" style="21" customWidth="1"/>
    <col min="4" max="4" width="3.140625" style="21" customWidth="1"/>
    <col min="5" max="5" width="11" style="21" customWidth="1"/>
    <col min="6" max="6" width="10.85546875" style="21" customWidth="1"/>
    <col min="7" max="7" width="11" style="21" customWidth="1"/>
    <col min="8" max="8" width="2.140625" style="21" customWidth="1"/>
    <col min="9" max="9" width="10.140625" style="248" customWidth="1"/>
    <col min="10" max="14" width="15" style="21" customWidth="1"/>
    <col min="15" max="16384" width="15" style="21"/>
  </cols>
  <sheetData>
    <row r="1" spans="1:9">
      <c r="A1" s="60"/>
      <c r="B1" s="41"/>
      <c r="C1" s="41"/>
      <c r="D1" s="41"/>
      <c r="E1" s="41"/>
      <c r="F1" s="41"/>
      <c r="G1" s="41"/>
      <c r="H1" s="41"/>
    </row>
    <row r="2" spans="1:9">
      <c r="A2" s="52"/>
      <c r="B2" s="53"/>
      <c r="C2" s="51"/>
      <c r="D2" s="51"/>
      <c r="E2" s="51"/>
      <c r="F2" s="51"/>
      <c r="G2" s="51"/>
      <c r="H2" s="52"/>
    </row>
    <row r="3" spans="1:9">
      <c r="A3" s="50"/>
      <c r="B3" s="56"/>
      <c r="C3" s="51"/>
      <c r="D3" s="51"/>
      <c r="E3" s="51"/>
      <c r="F3" s="51"/>
      <c r="G3" s="51"/>
      <c r="H3" s="52"/>
    </row>
    <row r="4" spans="1:9">
      <c r="A4" s="52"/>
      <c r="B4" s="58"/>
      <c r="C4" s="51"/>
      <c r="D4" s="51"/>
      <c r="E4" s="51"/>
      <c r="F4" s="51"/>
      <c r="G4" s="51"/>
      <c r="H4" s="52"/>
    </row>
    <row r="5" spans="1:9">
      <c r="A5" s="210" t="s">
        <v>880</v>
      </c>
      <c r="B5" s="210"/>
      <c r="C5" s="210"/>
      <c r="D5" s="51"/>
      <c r="E5" s="51"/>
      <c r="F5" s="51"/>
      <c r="G5" s="51"/>
      <c r="H5" s="52"/>
    </row>
    <row r="6" spans="1:9" ht="12.75">
      <c r="A6" s="52"/>
      <c r="B6" s="98"/>
      <c r="C6" s="51"/>
      <c r="D6" s="51"/>
      <c r="E6" s="51"/>
      <c r="F6" s="51"/>
      <c r="G6" s="51"/>
      <c r="H6" s="52"/>
    </row>
    <row r="7" spans="1:9">
      <c r="A7" s="52"/>
      <c r="B7" s="53"/>
      <c r="C7" s="51"/>
      <c r="D7" s="51"/>
      <c r="E7" s="51"/>
      <c r="F7" s="51"/>
      <c r="G7" s="51"/>
      <c r="H7" s="52"/>
    </row>
    <row r="8" spans="1:9" ht="15.75" customHeight="1">
      <c r="A8" s="226" t="s">
        <v>223</v>
      </c>
      <c r="B8" s="226"/>
      <c r="C8" s="226"/>
      <c r="D8" s="226"/>
      <c r="E8" s="226"/>
      <c r="F8" s="226"/>
      <c r="G8" s="226"/>
      <c r="H8" s="226"/>
    </row>
    <row r="9" spans="1:9" ht="15" customHeight="1">
      <c r="A9" s="220" t="s">
        <v>372</v>
      </c>
      <c r="B9" s="220"/>
      <c r="C9" s="220"/>
      <c r="D9" s="220"/>
      <c r="E9" s="220"/>
      <c r="F9" s="220"/>
      <c r="G9" s="220"/>
      <c r="H9" s="220"/>
    </row>
    <row r="10" spans="1:9" ht="15" customHeight="1">
      <c r="A10" s="100"/>
      <c r="B10" s="59"/>
      <c r="C10" s="215" t="s">
        <v>224</v>
      </c>
      <c r="D10" s="215"/>
      <c r="E10" s="215"/>
      <c r="F10" s="215"/>
      <c r="G10" s="215"/>
      <c r="H10" s="52"/>
    </row>
    <row r="11" spans="1:9" ht="48.75" customHeight="1">
      <c r="A11" s="227" t="s">
        <v>236</v>
      </c>
      <c r="B11" s="227"/>
      <c r="C11" s="227"/>
      <c r="D11" s="227"/>
      <c r="E11" s="227"/>
      <c r="F11" s="227"/>
      <c r="G11" s="227"/>
      <c r="H11" s="227"/>
    </row>
    <row r="12" spans="1:9" ht="11.25" customHeight="1">
      <c r="A12" s="77"/>
      <c r="B12" s="101"/>
      <c r="C12" s="101"/>
      <c r="D12" s="101"/>
      <c r="E12" s="101"/>
      <c r="F12" s="101"/>
      <c r="G12" s="101"/>
      <c r="H12" s="101"/>
    </row>
    <row r="13" spans="1:9" s="28" customFormat="1" ht="12.75">
      <c r="A13" s="81" t="s">
        <v>155</v>
      </c>
      <c r="B13" s="102"/>
      <c r="C13" s="81" t="s">
        <v>156</v>
      </c>
      <c r="D13" s="102"/>
      <c r="E13" s="221" t="s">
        <v>204</v>
      </c>
      <c r="F13" s="221"/>
      <c r="G13" s="221"/>
      <c r="H13" s="81"/>
      <c r="I13" s="175"/>
    </row>
    <row r="14" spans="1:9" s="28" customFormat="1" ht="12.75">
      <c r="A14" s="81" t="s">
        <v>159</v>
      </c>
      <c r="B14" s="103"/>
      <c r="C14" s="94"/>
      <c r="D14" s="104"/>
      <c r="E14" s="81" t="s">
        <v>225</v>
      </c>
      <c r="F14" s="81" t="s">
        <v>226</v>
      </c>
      <c r="G14" s="81" t="s">
        <v>227</v>
      </c>
      <c r="H14" s="81"/>
      <c r="I14" s="205" t="s">
        <v>895</v>
      </c>
    </row>
    <row r="15" spans="1:9" s="28" customFormat="1" ht="12.75">
      <c r="A15" s="104"/>
      <c r="B15" s="103"/>
      <c r="C15" s="104"/>
      <c r="D15" s="104"/>
      <c r="E15" s="81" t="s">
        <v>228</v>
      </c>
      <c r="F15" s="81" t="s">
        <v>229</v>
      </c>
      <c r="G15" s="81" t="s">
        <v>230</v>
      </c>
      <c r="H15" s="81"/>
      <c r="I15" s="207"/>
    </row>
    <row r="16" spans="1:9" s="28" customFormat="1" ht="12.75">
      <c r="A16" s="77"/>
      <c r="B16" s="101"/>
      <c r="C16" s="101"/>
      <c r="D16" s="101"/>
      <c r="E16" s="101"/>
      <c r="F16" s="101"/>
      <c r="G16" s="101"/>
      <c r="H16" s="101"/>
      <c r="I16" s="249"/>
    </row>
    <row r="17" spans="1:9" s="28" customFormat="1" ht="12.75">
      <c r="A17" s="76" t="s">
        <v>80</v>
      </c>
      <c r="B17" s="101"/>
      <c r="C17" s="91" t="s">
        <v>235</v>
      </c>
      <c r="D17" s="101"/>
      <c r="E17" s="105">
        <v>5</v>
      </c>
      <c r="F17" s="105">
        <v>230</v>
      </c>
      <c r="G17" s="105">
        <v>60</v>
      </c>
      <c r="H17" s="101"/>
      <c r="I17" s="250">
        <v>52.2</v>
      </c>
    </row>
    <row r="18" spans="1:9" s="28" customFormat="1" ht="8.25" customHeight="1">
      <c r="A18" s="77"/>
      <c r="B18" s="101"/>
      <c r="C18" s="101"/>
      <c r="D18" s="101"/>
      <c r="E18" s="105"/>
      <c r="F18" s="105"/>
      <c r="G18" s="105"/>
      <c r="H18" s="101"/>
      <c r="I18" s="250"/>
    </row>
    <row r="19" spans="1:9" s="28" customFormat="1" ht="12.75">
      <c r="A19" s="76" t="s">
        <v>79</v>
      </c>
      <c r="B19" s="101"/>
      <c r="C19" s="91" t="s">
        <v>234</v>
      </c>
      <c r="D19" s="101"/>
      <c r="E19" s="105">
        <v>10</v>
      </c>
      <c r="F19" s="105">
        <v>230</v>
      </c>
      <c r="G19" s="105">
        <v>60</v>
      </c>
      <c r="H19" s="101"/>
      <c r="I19" s="250">
        <v>104.4</v>
      </c>
    </row>
    <row r="20" spans="1:9" s="28" customFormat="1" ht="8.25" customHeight="1">
      <c r="A20" s="76"/>
      <c r="B20" s="101"/>
      <c r="C20" s="91"/>
      <c r="D20" s="101"/>
      <c r="E20" s="105"/>
      <c r="F20" s="105"/>
      <c r="G20" s="105"/>
      <c r="H20" s="101"/>
      <c r="I20" s="250"/>
    </row>
    <row r="21" spans="1:9" s="28" customFormat="1" ht="12.75">
      <c r="A21" s="76" t="s">
        <v>78</v>
      </c>
      <c r="B21" s="101"/>
      <c r="C21" s="91" t="s">
        <v>233</v>
      </c>
      <c r="D21" s="101"/>
      <c r="E21" s="105">
        <v>5</v>
      </c>
      <c r="F21" s="105">
        <v>450</v>
      </c>
      <c r="G21" s="105">
        <v>60</v>
      </c>
      <c r="H21" s="101"/>
      <c r="I21" s="250">
        <v>31.9</v>
      </c>
    </row>
    <row r="22" spans="1:9" s="28" customFormat="1" ht="8.25" customHeight="1">
      <c r="A22" s="77"/>
      <c r="B22" s="101"/>
      <c r="C22" s="101"/>
      <c r="D22" s="101"/>
      <c r="E22" s="105"/>
      <c r="F22" s="105"/>
      <c r="G22" s="105"/>
      <c r="H22" s="101"/>
      <c r="I22" s="250"/>
    </row>
    <row r="23" spans="1:9" s="28" customFormat="1" ht="13.5" customHeight="1">
      <c r="A23" s="76" t="s">
        <v>77</v>
      </c>
      <c r="B23" s="101"/>
      <c r="C23" s="91" t="s">
        <v>232</v>
      </c>
      <c r="D23" s="101"/>
      <c r="E23" s="105">
        <v>10</v>
      </c>
      <c r="F23" s="105">
        <v>450</v>
      </c>
      <c r="G23" s="105">
        <v>60</v>
      </c>
      <c r="H23" s="101"/>
      <c r="I23" s="250">
        <v>52.2</v>
      </c>
    </row>
    <row r="24" spans="1:9" s="28" customFormat="1" ht="9.75" customHeight="1">
      <c r="A24" s="77"/>
      <c r="B24" s="101"/>
      <c r="C24" s="101"/>
      <c r="D24" s="101"/>
      <c r="E24" s="101"/>
      <c r="F24" s="101"/>
      <c r="G24" s="101"/>
      <c r="H24" s="101"/>
      <c r="I24" s="175"/>
    </row>
    <row r="25" spans="1:9" s="28" customFormat="1" ht="9.75" customHeight="1">
      <c r="A25" s="77"/>
      <c r="B25" s="101"/>
      <c r="C25" s="101"/>
      <c r="D25" s="101"/>
      <c r="E25" s="101"/>
      <c r="F25" s="101"/>
      <c r="G25" s="101"/>
      <c r="H25" s="101"/>
      <c r="I25" s="175"/>
    </row>
    <row r="26" spans="1:9" s="28" customFormat="1" ht="9.75" customHeight="1">
      <c r="A26" s="77"/>
      <c r="B26" s="101"/>
      <c r="C26" s="101"/>
      <c r="D26" s="101"/>
      <c r="E26" s="101"/>
      <c r="F26" s="101"/>
      <c r="G26" s="101"/>
      <c r="H26" s="101"/>
      <c r="I26" s="175"/>
    </row>
    <row r="27" spans="1:9" s="28" customFormat="1" ht="12.75">
      <c r="A27" s="77"/>
      <c r="B27" s="101"/>
      <c r="C27" s="101"/>
      <c r="D27" s="101"/>
      <c r="E27" s="101"/>
      <c r="F27" s="101"/>
      <c r="G27" s="101"/>
      <c r="H27" s="101"/>
      <c r="I27" s="175"/>
    </row>
    <row r="28" spans="1:9" s="28" customFormat="1" ht="15.75">
      <c r="A28" s="226" t="s">
        <v>241</v>
      </c>
      <c r="B28" s="226"/>
      <c r="C28" s="226"/>
      <c r="D28" s="226"/>
      <c r="E28" s="226"/>
      <c r="F28" s="226"/>
      <c r="G28" s="226"/>
      <c r="H28" s="226"/>
      <c r="I28" s="175"/>
    </row>
    <row r="29" spans="1:9" s="28" customFormat="1" ht="12.75">
      <c r="A29" s="220" t="s">
        <v>372</v>
      </c>
      <c r="B29" s="220"/>
      <c r="C29" s="220"/>
      <c r="D29" s="220"/>
      <c r="E29" s="220"/>
      <c r="F29" s="220"/>
      <c r="G29" s="220"/>
      <c r="H29" s="220"/>
      <c r="I29" s="175"/>
    </row>
    <row r="30" spans="1:9" s="28" customFormat="1" ht="12.75">
      <c r="A30" s="59"/>
      <c r="B30" s="59"/>
      <c r="C30" s="211"/>
      <c r="D30" s="211"/>
      <c r="E30" s="211"/>
      <c r="F30" s="52"/>
      <c r="G30" s="93"/>
      <c r="H30" s="101"/>
      <c r="I30" s="175"/>
    </row>
    <row r="31" spans="1:9" s="28" customFormat="1" ht="12.75">
      <c r="A31" s="92"/>
      <c r="B31" s="92"/>
      <c r="C31" s="81" t="s">
        <v>156</v>
      </c>
      <c r="D31" s="81"/>
      <c r="E31" s="81" t="s">
        <v>242</v>
      </c>
      <c r="F31" s="81" t="s">
        <v>226</v>
      </c>
      <c r="G31" s="81" t="s">
        <v>227</v>
      </c>
      <c r="H31" s="101"/>
      <c r="I31" s="175"/>
    </row>
    <row r="32" spans="1:9" s="28" customFormat="1" ht="12.75">
      <c r="A32" s="76"/>
      <c r="B32" s="101"/>
      <c r="C32" s="91"/>
      <c r="D32" s="101"/>
      <c r="E32" s="101"/>
      <c r="F32" s="81" t="s">
        <v>229</v>
      </c>
      <c r="G32" s="81" t="s">
        <v>230</v>
      </c>
      <c r="H32" s="101"/>
      <c r="I32" s="175"/>
    </row>
    <row r="33" spans="1:13" s="28" customFormat="1" ht="12.75">
      <c r="A33" s="76"/>
      <c r="B33" s="101"/>
      <c r="C33" s="91"/>
      <c r="D33" s="101"/>
      <c r="E33" s="101"/>
      <c r="F33" s="101"/>
      <c r="G33" s="101"/>
      <c r="H33" s="101"/>
      <c r="I33" s="175"/>
    </row>
    <row r="34" spans="1:13" s="28" customFormat="1" ht="12.75">
      <c r="A34" s="76" t="s">
        <v>73</v>
      </c>
      <c r="B34" s="101"/>
      <c r="C34" s="97" t="s">
        <v>237</v>
      </c>
      <c r="D34" s="101"/>
      <c r="E34" s="76">
        <v>12</v>
      </c>
      <c r="F34" s="76">
        <v>220</v>
      </c>
      <c r="G34" s="76">
        <v>60</v>
      </c>
      <c r="H34" s="101"/>
      <c r="I34" s="250">
        <v>217.5</v>
      </c>
    </row>
    <row r="35" spans="1:13" s="28" customFormat="1" ht="8.25" customHeight="1">
      <c r="A35" s="76"/>
      <c r="B35" s="101"/>
      <c r="C35" s="97"/>
      <c r="D35" s="101"/>
      <c r="E35" s="76"/>
      <c r="F35" s="76"/>
      <c r="G35" s="76"/>
      <c r="H35" s="101"/>
      <c r="I35" s="250"/>
    </row>
    <row r="36" spans="1:13" s="28" customFormat="1" ht="12.75">
      <c r="A36" s="76" t="s">
        <v>74</v>
      </c>
      <c r="B36" s="101"/>
      <c r="C36" s="97" t="s">
        <v>238</v>
      </c>
      <c r="D36" s="101"/>
      <c r="E36" s="76">
        <v>12</v>
      </c>
      <c r="F36" s="76">
        <v>440</v>
      </c>
      <c r="G36" s="76">
        <v>60</v>
      </c>
      <c r="H36" s="101"/>
      <c r="I36" s="250">
        <v>217.5</v>
      </c>
    </row>
    <row r="37" spans="1:13" s="28" customFormat="1" ht="7.5" customHeight="1">
      <c r="A37" s="76"/>
      <c r="B37" s="101"/>
      <c r="C37" s="97"/>
      <c r="D37" s="101"/>
      <c r="E37" s="76"/>
      <c r="F37" s="76"/>
      <c r="G37" s="76"/>
      <c r="H37" s="101"/>
      <c r="I37" s="250"/>
    </row>
    <row r="38" spans="1:13" s="28" customFormat="1" ht="12.75">
      <c r="A38" s="76" t="s">
        <v>75</v>
      </c>
      <c r="B38" s="101"/>
      <c r="C38" s="97" t="s">
        <v>239</v>
      </c>
      <c r="D38" s="101"/>
      <c r="E38" s="76">
        <v>6</v>
      </c>
      <c r="F38" s="76">
        <v>220</v>
      </c>
      <c r="G38" s="76">
        <v>60</v>
      </c>
      <c r="H38" s="101"/>
      <c r="I38" s="250">
        <v>195.75</v>
      </c>
    </row>
    <row r="39" spans="1:13" s="28" customFormat="1" ht="7.5" customHeight="1">
      <c r="A39" s="76"/>
      <c r="B39" s="101"/>
      <c r="C39" s="97"/>
      <c r="D39" s="101"/>
      <c r="E39" s="76"/>
      <c r="F39" s="76"/>
      <c r="G39" s="76"/>
      <c r="H39" s="101"/>
      <c r="I39" s="250"/>
    </row>
    <row r="40" spans="1:13" s="28" customFormat="1" ht="12.75">
      <c r="A40" s="76" t="s">
        <v>76</v>
      </c>
      <c r="B40" s="101"/>
      <c r="C40" s="97" t="s">
        <v>240</v>
      </c>
      <c r="D40" s="101"/>
      <c r="E40" s="76">
        <v>6</v>
      </c>
      <c r="F40" s="76">
        <v>440</v>
      </c>
      <c r="G40" s="76">
        <v>60</v>
      </c>
      <c r="H40" s="101"/>
      <c r="I40" s="250">
        <v>174</v>
      </c>
    </row>
    <row r="41" spans="1:13" s="28" customFormat="1" ht="12.75">
      <c r="A41" s="76"/>
      <c r="B41" s="101"/>
      <c r="C41" s="97"/>
      <c r="D41" s="101"/>
      <c r="E41" s="77"/>
      <c r="F41" s="77"/>
      <c r="G41" s="77"/>
      <c r="H41" s="101"/>
      <c r="I41" s="250"/>
    </row>
    <row r="42" spans="1:13" s="28" customFormat="1" ht="12.75">
      <c r="A42" s="76"/>
      <c r="B42" s="101"/>
      <c r="C42" s="97"/>
      <c r="D42" s="101"/>
      <c r="E42" s="77"/>
      <c r="F42" s="77"/>
      <c r="G42" s="77"/>
      <c r="H42" s="101"/>
      <c r="I42" s="250"/>
    </row>
    <row r="43" spans="1:13" s="28" customFormat="1" ht="12.75">
      <c r="A43" s="196"/>
      <c r="B43" s="193"/>
      <c r="C43" s="193"/>
      <c r="D43" s="193"/>
      <c r="E43" s="191"/>
      <c r="F43" s="191"/>
      <c r="G43" s="77"/>
      <c r="H43" s="101"/>
      <c r="I43" s="250"/>
    </row>
    <row r="44" spans="1:13" s="28" customFormat="1" ht="12.75">
      <c r="A44" s="76"/>
      <c r="B44" s="101"/>
      <c r="C44" s="91"/>
      <c r="D44" s="101"/>
      <c r="E44" s="101"/>
      <c r="F44" s="101"/>
      <c r="G44" s="101"/>
      <c r="H44" s="101"/>
      <c r="I44" s="175"/>
      <c r="M44" s="29"/>
    </row>
    <row r="45" spans="1:13" s="28" customFormat="1" ht="12.75">
      <c r="A45" s="76"/>
      <c r="B45" s="101"/>
      <c r="C45" s="91"/>
      <c r="D45" s="101"/>
      <c r="E45" s="101"/>
      <c r="F45" s="101"/>
      <c r="G45" s="101"/>
      <c r="H45" s="101"/>
      <c r="I45" s="175"/>
    </row>
    <row r="46" spans="1:13" s="28" customFormat="1" ht="12.75">
      <c r="A46" s="76"/>
      <c r="B46" s="101"/>
      <c r="C46" s="91"/>
      <c r="D46" s="101"/>
      <c r="E46" s="101"/>
      <c r="F46" s="101"/>
      <c r="G46" s="101"/>
      <c r="H46" s="101"/>
      <c r="I46" s="175"/>
    </row>
    <row r="47" spans="1:13" s="28" customFormat="1" ht="12.75">
      <c r="A47" s="76"/>
      <c r="B47" s="101"/>
      <c r="C47" s="91"/>
      <c r="D47" s="101"/>
      <c r="E47" s="101"/>
      <c r="F47" s="101"/>
      <c r="G47" s="101"/>
      <c r="H47" s="101"/>
      <c r="I47" s="175"/>
    </row>
    <row r="48" spans="1:13" s="28" customFormat="1" ht="12.75">
      <c r="A48" s="76"/>
      <c r="B48" s="101"/>
      <c r="C48" s="91"/>
      <c r="D48" s="101"/>
      <c r="E48" s="101"/>
      <c r="F48" s="101"/>
      <c r="G48" s="101"/>
      <c r="H48" s="101"/>
      <c r="I48" s="175"/>
    </row>
    <row r="49" spans="1:9" s="28" customFormat="1" ht="12.75">
      <c r="A49" s="76"/>
      <c r="B49" s="101"/>
      <c r="C49" s="91"/>
      <c r="D49" s="101"/>
      <c r="E49" s="101"/>
      <c r="F49" s="101"/>
      <c r="G49" s="101"/>
      <c r="H49" s="101"/>
      <c r="I49" s="175"/>
    </row>
    <row r="50" spans="1:9" s="28" customFormat="1" ht="12.75">
      <c r="A50" s="76"/>
      <c r="B50" s="101"/>
      <c r="C50" s="91"/>
      <c r="D50" s="101"/>
      <c r="E50" s="101"/>
      <c r="F50" s="101"/>
      <c r="G50" s="101"/>
      <c r="H50" s="101"/>
      <c r="I50" s="175"/>
    </row>
    <row r="51" spans="1:9" s="28" customFormat="1" ht="12.75">
      <c r="A51" s="76"/>
      <c r="B51" s="101"/>
      <c r="C51" s="91"/>
      <c r="D51" s="101"/>
      <c r="E51" s="101"/>
      <c r="F51" s="101"/>
      <c r="G51" s="101"/>
      <c r="H51" s="101"/>
      <c r="I51" s="175"/>
    </row>
    <row r="52" spans="1:9" s="28" customFormat="1" ht="12.75">
      <c r="A52" s="76"/>
      <c r="B52" s="101"/>
      <c r="C52" s="91"/>
      <c r="D52" s="101"/>
      <c r="E52" s="101"/>
      <c r="F52" s="101"/>
      <c r="G52" s="101"/>
      <c r="H52" s="101"/>
      <c r="I52" s="175"/>
    </row>
    <row r="53" spans="1:9" s="28" customFormat="1" ht="12.75">
      <c r="A53" s="76"/>
      <c r="B53" s="101"/>
      <c r="C53" s="91"/>
      <c r="D53" s="101"/>
      <c r="E53" s="101"/>
      <c r="F53" s="101"/>
      <c r="G53" s="101"/>
      <c r="H53" s="101"/>
      <c r="I53" s="175"/>
    </row>
    <row r="54" spans="1:9">
      <c r="A54" s="96"/>
      <c r="B54" s="19"/>
      <c r="C54" s="41"/>
      <c r="D54" s="41"/>
      <c r="E54" s="41"/>
      <c r="F54" s="41"/>
      <c r="G54" s="41"/>
      <c r="H54" s="41"/>
    </row>
    <row r="55" spans="1:9">
      <c r="A55" s="106" t="s">
        <v>231</v>
      </c>
      <c r="B55" s="106"/>
      <c r="C55" s="65" t="s">
        <v>183</v>
      </c>
      <c r="D55" s="65"/>
      <c r="E55" s="51"/>
      <c r="F55" s="51"/>
      <c r="G55" s="41"/>
      <c r="H55" s="41"/>
    </row>
    <row r="56" spans="1:9">
      <c r="A56" s="45"/>
      <c r="B56" s="20"/>
      <c r="C56" s="193" t="s">
        <v>879</v>
      </c>
    </row>
  </sheetData>
  <mergeCells count="9">
    <mergeCell ref="A5:C5"/>
    <mergeCell ref="A8:H8"/>
    <mergeCell ref="C10:G10"/>
    <mergeCell ref="A9:H9"/>
    <mergeCell ref="C30:E30"/>
    <mergeCell ref="A11:H11"/>
    <mergeCell ref="E13:G13"/>
    <mergeCell ref="A28:H28"/>
    <mergeCell ref="A29:H29"/>
  </mergeCells>
  <phoneticPr fontId="19" type="noConversion"/>
  <pageMargins left="0.63" right="0.5699999999999999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5:F66"/>
  <sheetViews>
    <sheetView topLeftCell="A7" workbookViewId="0">
      <selection activeCell="E7" sqref="E1:E1048576"/>
    </sheetView>
  </sheetViews>
  <sheetFormatPr baseColWidth="10" defaultRowHeight="12.75"/>
  <cols>
    <col min="1" max="1" width="14.140625" customWidth="1"/>
    <col min="2" max="2" width="3.140625" customWidth="1"/>
    <col min="3" max="3" width="13.85546875" customWidth="1"/>
    <col min="4" max="4" width="35.7109375" style="64" customWidth="1"/>
    <col min="5" max="5" width="11.42578125" style="174"/>
  </cols>
  <sheetData>
    <row r="5" spans="1:5">
      <c r="A5" s="210" t="s">
        <v>880</v>
      </c>
      <c r="B5" s="210"/>
      <c r="C5" s="210"/>
    </row>
    <row r="6" spans="1:5">
      <c r="A6" s="46"/>
      <c r="B6" s="46"/>
      <c r="C6" s="46"/>
    </row>
    <row r="7" spans="1:5">
      <c r="A7" s="46"/>
      <c r="B7" s="46"/>
      <c r="C7" s="46"/>
    </row>
    <row r="8" spans="1:5">
      <c r="A8" s="224" t="s">
        <v>519</v>
      </c>
      <c r="B8" s="224"/>
      <c r="C8" s="224"/>
      <c r="D8" s="224"/>
    </row>
    <row r="9" spans="1:5">
      <c r="A9" s="224" t="s">
        <v>512</v>
      </c>
      <c r="B9" s="224"/>
      <c r="C9" s="224"/>
      <c r="D9" s="224"/>
    </row>
    <row r="10" spans="1:5">
      <c r="A10" s="224" t="s">
        <v>513</v>
      </c>
      <c r="B10" s="224"/>
      <c r="C10" s="224"/>
      <c r="D10" s="224"/>
    </row>
    <row r="12" spans="1:5">
      <c r="A12" s="47" t="s">
        <v>155</v>
      </c>
      <c r="B12" s="68"/>
      <c r="C12" s="47" t="s">
        <v>156</v>
      </c>
      <c r="D12" s="47" t="s">
        <v>204</v>
      </c>
      <c r="E12" s="205" t="s">
        <v>895</v>
      </c>
    </row>
    <row r="13" spans="1:5">
      <c r="A13" s="47" t="s">
        <v>159</v>
      </c>
      <c r="B13" s="69"/>
      <c r="C13" s="69"/>
      <c r="D13" s="47"/>
    </row>
    <row r="14" spans="1:5" ht="7.5" customHeight="1">
      <c r="A14" s="47"/>
      <c r="B14" s="69"/>
      <c r="C14" s="69"/>
      <c r="D14" s="47"/>
    </row>
    <row r="15" spans="1:5" ht="12.75" customHeight="1">
      <c r="A15" s="181" t="s">
        <v>678</v>
      </c>
      <c r="B15" s="182"/>
      <c r="C15" s="179" t="s">
        <v>484</v>
      </c>
      <c r="D15" s="179" t="s">
        <v>677</v>
      </c>
      <c r="E15" s="251">
        <v>18.899999999999999</v>
      </c>
    </row>
    <row r="16" spans="1:5" ht="7.5" customHeight="1">
      <c r="A16" s="47"/>
      <c r="B16" s="69"/>
      <c r="C16" s="69"/>
      <c r="D16" s="47"/>
      <c r="E16" s="251"/>
    </row>
    <row r="17" spans="1:5" ht="12.75" customHeight="1">
      <c r="A17" s="163" t="s">
        <v>588</v>
      </c>
      <c r="B17" s="161"/>
      <c r="C17" s="60" t="s">
        <v>484</v>
      </c>
      <c r="D17" s="60" t="s">
        <v>613</v>
      </c>
      <c r="E17" s="251">
        <v>18.899999999999999</v>
      </c>
    </row>
    <row r="18" spans="1:5" ht="7.5" customHeight="1">
      <c r="A18" s="47"/>
      <c r="B18" s="69"/>
      <c r="C18" s="69"/>
      <c r="D18" s="47"/>
      <c r="E18" s="251"/>
    </row>
    <row r="19" spans="1:5" ht="12.75" customHeight="1">
      <c r="A19" s="183" t="s">
        <v>680</v>
      </c>
      <c r="B19" s="184"/>
      <c r="C19" s="179" t="s">
        <v>484</v>
      </c>
      <c r="D19" s="179" t="s">
        <v>679</v>
      </c>
      <c r="E19" s="251">
        <v>18.899999999999999</v>
      </c>
    </row>
    <row r="20" spans="1:5" ht="6.75" customHeight="1">
      <c r="E20" s="251"/>
    </row>
    <row r="21" spans="1:5">
      <c r="A21" s="52" t="s">
        <v>426</v>
      </c>
      <c r="B21" s="52"/>
      <c r="C21" s="52" t="s">
        <v>484</v>
      </c>
      <c r="D21" s="52" t="s">
        <v>486</v>
      </c>
      <c r="E21" s="251">
        <v>18.899999999999999</v>
      </c>
    </row>
    <row r="22" spans="1:5" ht="7.5" customHeight="1">
      <c r="A22" s="52"/>
      <c r="B22" s="52"/>
      <c r="C22" s="52"/>
      <c r="D22" s="52"/>
      <c r="E22" s="251"/>
    </row>
    <row r="23" spans="1:5">
      <c r="A23" s="52" t="s">
        <v>427</v>
      </c>
      <c r="B23" s="52"/>
      <c r="C23" s="52" t="s">
        <v>484</v>
      </c>
      <c r="D23" s="52" t="s">
        <v>487</v>
      </c>
      <c r="E23" s="251">
        <v>18.899999999999999</v>
      </c>
    </row>
    <row r="24" spans="1:5" ht="7.5" customHeight="1">
      <c r="A24" s="52"/>
      <c r="B24" s="52"/>
      <c r="C24" s="52"/>
      <c r="D24" s="52"/>
      <c r="E24" s="251"/>
    </row>
    <row r="25" spans="1:5">
      <c r="A25" s="52" t="s">
        <v>428</v>
      </c>
      <c r="B25" s="52"/>
      <c r="C25" s="52" t="s">
        <v>484</v>
      </c>
      <c r="D25" s="52" t="s">
        <v>488</v>
      </c>
      <c r="E25" s="251">
        <v>18.899999999999999</v>
      </c>
    </row>
    <row r="26" spans="1:5" ht="7.5" customHeight="1">
      <c r="A26" s="52"/>
      <c r="B26" s="52"/>
      <c r="C26" s="52"/>
      <c r="D26" s="52"/>
      <c r="E26" s="251"/>
    </row>
    <row r="27" spans="1:5">
      <c r="A27" s="52" t="s">
        <v>429</v>
      </c>
      <c r="B27" s="52"/>
      <c r="C27" s="52" t="s">
        <v>484</v>
      </c>
      <c r="D27" s="52" t="s">
        <v>489</v>
      </c>
      <c r="E27" s="251">
        <v>18.899999999999999</v>
      </c>
    </row>
    <row r="28" spans="1:5">
      <c r="A28" s="52"/>
      <c r="B28" s="52"/>
      <c r="C28" s="52"/>
      <c r="D28" s="52"/>
      <c r="E28" s="251"/>
    </row>
    <row r="29" spans="1:5">
      <c r="A29" s="52"/>
      <c r="B29" s="52"/>
      <c r="C29" s="52"/>
      <c r="D29" s="52"/>
      <c r="E29" s="251"/>
    </row>
    <row r="30" spans="1:5">
      <c r="A30" s="52" t="s">
        <v>430</v>
      </c>
      <c r="B30" s="52"/>
      <c r="C30" s="52" t="s">
        <v>485</v>
      </c>
      <c r="D30" s="52" t="s">
        <v>490</v>
      </c>
      <c r="E30" s="251">
        <v>50.400000000000006</v>
      </c>
    </row>
    <row r="31" spans="1:5" ht="7.5" customHeight="1">
      <c r="A31" s="52"/>
      <c r="B31" s="52"/>
      <c r="C31" s="52"/>
      <c r="D31" s="52"/>
      <c r="E31" s="251"/>
    </row>
    <row r="32" spans="1:5">
      <c r="A32" s="52" t="s">
        <v>431</v>
      </c>
      <c r="B32" s="52"/>
      <c r="C32" s="52" t="s">
        <v>485</v>
      </c>
      <c r="D32" s="52" t="s">
        <v>491</v>
      </c>
      <c r="E32" s="251">
        <v>50.400000000000006</v>
      </c>
    </row>
    <row r="33" spans="1:6" ht="7.5" customHeight="1">
      <c r="A33" s="52"/>
      <c r="B33" s="52"/>
      <c r="C33" s="52"/>
      <c r="D33" s="52"/>
      <c r="E33" s="251"/>
    </row>
    <row r="34" spans="1:6">
      <c r="A34" s="52" t="s">
        <v>432</v>
      </c>
      <c r="B34" s="52"/>
      <c r="C34" s="52" t="s">
        <v>485</v>
      </c>
      <c r="D34" s="52" t="s">
        <v>492</v>
      </c>
      <c r="E34" s="251">
        <v>50.400000000000006</v>
      </c>
    </row>
    <row r="35" spans="1:6" ht="7.5" customHeight="1">
      <c r="A35" s="52"/>
      <c r="B35" s="52"/>
      <c r="C35" s="52"/>
      <c r="D35" s="52"/>
      <c r="E35" s="251"/>
    </row>
    <row r="36" spans="1:6">
      <c r="A36" s="52" t="s">
        <v>433</v>
      </c>
      <c r="B36" s="52"/>
      <c r="C36" s="52" t="s">
        <v>485</v>
      </c>
      <c r="D36" s="52" t="s">
        <v>493</v>
      </c>
      <c r="E36" s="251">
        <v>50.400000000000006</v>
      </c>
    </row>
    <row r="37" spans="1:6" ht="7.5" customHeight="1">
      <c r="A37" s="52"/>
      <c r="B37" s="52"/>
      <c r="C37" s="52"/>
      <c r="D37" s="52"/>
      <c r="E37" s="251"/>
    </row>
    <row r="38" spans="1:6">
      <c r="A38" s="52" t="s">
        <v>434</v>
      </c>
      <c r="B38" s="52"/>
      <c r="C38" s="52" t="s">
        <v>485</v>
      </c>
      <c r="D38" s="52" t="s">
        <v>494</v>
      </c>
      <c r="E38" s="251">
        <v>50.400000000000006</v>
      </c>
    </row>
    <row r="39" spans="1:6" ht="7.5" customHeight="1">
      <c r="A39" s="52"/>
      <c r="B39" s="52"/>
      <c r="C39" s="52"/>
      <c r="D39" s="52"/>
      <c r="E39" s="251"/>
    </row>
    <row r="40" spans="1:6">
      <c r="A40" s="52" t="s">
        <v>435</v>
      </c>
      <c r="B40" s="52"/>
      <c r="C40" s="52" t="s">
        <v>485</v>
      </c>
      <c r="D40" s="52" t="s">
        <v>495</v>
      </c>
      <c r="E40" s="251">
        <v>50.400000000000006</v>
      </c>
    </row>
    <row r="41" spans="1:6" ht="7.5" customHeight="1">
      <c r="A41" s="52"/>
      <c r="B41" s="52"/>
      <c r="C41" s="52"/>
      <c r="D41" s="52"/>
      <c r="E41" s="251"/>
    </row>
    <row r="42" spans="1:6">
      <c r="A42" s="52" t="s">
        <v>436</v>
      </c>
      <c r="B42" s="52"/>
      <c r="C42" s="52" t="s">
        <v>485</v>
      </c>
      <c r="D42" s="52" t="s">
        <v>496</v>
      </c>
      <c r="E42" s="251">
        <v>50.400000000000006</v>
      </c>
    </row>
    <row r="43" spans="1:6">
      <c r="A43" s="52"/>
      <c r="B43" s="52"/>
      <c r="C43" s="52"/>
      <c r="D43" s="52"/>
      <c r="E43" s="251"/>
    </row>
    <row r="44" spans="1:6">
      <c r="A44" s="52"/>
      <c r="B44" s="52"/>
      <c r="C44" s="52"/>
      <c r="D44" s="52"/>
      <c r="E44" s="251"/>
    </row>
    <row r="45" spans="1:6">
      <c r="A45" s="196"/>
      <c r="B45" s="193"/>
      <c r="C45" s="208"/>
      <c r="D45" s="208"/>
      <c r="E45" s="204"/>
    </row>
    <row r="46" spans="1:6">
      <c r="A46" s="40"/>
      <c r="B46" s="28"/>
      <c r="C46" s="4"/>
      <c r="D46" s="28"/>
      <c r="E46" s="175"/>
      <c r="F46" s="34"/>
    </row>
    <row r="47" spans="1:6">
      <c r="A47" s="40"/>
      <c r="B47" s="28"/>
      <c r="C47" s="4"/>
      <c r="D47" s="28"/>
      <c r="E47" s="175"/>
      <c r="F47" s="34"/>
    </row>
    <row r="48" spans="1:6">
      <c r="A48" s="40"/>
      <c r="B48" s="28"/>
      <c r="C48" s="4"/>
      <c r="D48" s="28"/>
      <c r="E48" s="175"/>
      <c r="F48" s="28"/>
    </row>
    <row r="49" spans="1:6">
      <c r="A49" s="40"/>
      <c r="B49" s="28"/>
      <c r="C49" s="4"/>
      <c r="D49" s="28"/>
      <c r="E49" s="175"/>
      <c r="F49" s="28"/>
    </row>
    <row r="50" spans="1:6">
      <c r="A50" s="40"/>
      <c r="B50" s="28"/>
      <c r="C50" s="4"/>
      <c r="D50" s="28"/>
      <c r="E50" s="175"/>
      <c r="F50" s="28"/>
    </row>
    <row r="51" spans="1:6">
      <c r="A51" s="40"/>
      <c r="B51" s="28"/>
      <c r="C51" s="4"/>
      <c r="D51" s="28"/>
      <c r="E51" s="175"/>
      <c r="F51" s="28"/>
    </row>
    <row r="52" spans="1:6">
      <c r="A52" s="40"/>
      <c r="B52" s="28"/>
      <c r="C52" s="4"/>
      <c r="D52" s="28"/>
      <c r="E52" s="175"/>
      <c r="F52" s="28"/>
    </row>
    <row r="53" spans="1:6">
      <c r="A53" s="40"/>
      <c r="B53" s="28"/>
      <c r="C53" s="4"/>
      <c r="D53" s="28"/>
      <c r="E53" s="175"/>
      <c r="F53" s="28"/>
    </row>
    <row r="54" spans="1:6">
      <c r="A54" s="40"/>
      <c r="B54" s="28"/>
      <c r="C54" s="4"/>
      <c r="D54" s="28"/>
      <c r="E54" s="175"/>
      <c r="F54" s="28"/>
    </row>
    <row r="55" spans="1:6">
      <c r="A55" s="40"/>
      <c r="B55" s="28"/>
      <c r="C55" s="4"/>
      <c r="D55" s="28"/>
      <c r="E55" s="175"/>
      <c r="F55" s="28"/>
    </row>
    <row r="56" spans="1:6">
      <c r="A56" s="45"/>
      <c r="B56" s="20"/>
      <c r="C56" s="21"/>
      <c r="D56" s="21"/>
      <c r="E56" s="248"/>
      <c r="F56" s="42"/>
    </row>
    <row r="57" spans="1:6">
      <c r="A57" s="72" t="s">
        <v>231</v>
      </c>
      <c r="B57" s="72"/>
      <c r="C57" s="44" t="s">
        <v>183</v>
      </c>
      <c r="D57" s="44"/>
      <c r="E57" s="248"/>
      <c r="F57" s="42"/>
    </row>
    <row r="58" spans="1:6">
      <c r="A58" s="52"/>
      <c r="B58" s="52"/>
      <c r="C58" s="208" t="s">
        <v>879</v>
      </c>
      <c r="D58" s="208"/>
      <c r="E58" s="204"/>
    </row>
    <row r="59" spans="1:6">
      <c r="A59" s="52"/>
      <c r="B59" s="52"/>
      <c r="C59" s="52"/>
      <c r="D59" s="52"/>
      <c r="E59" s="204"/>
    </row>
    <row r="60" spans="1:6">
      <c r="A60" s="52"/>
      <c r="B60" s="52"/>
      <c r="C60" s="52"/>
      <c r="D60" s="52"/>
      <c r="E60" s="204"/>
    </row>
    <row r="61" spans="1:6">
      <c r="A61" s="52"/>
      <c r="B61" s="52"/>
      <c r="C61" s="52"/>
      <c r="D61" s="52"/>
      <c r="E61" s="204"/>
    </row>
    <row r="62" spans="1:6">
      <c r="A62" s="52"/>
      <c r="B62" s="52"/>
      <c r="C62" s="52"/>
      <c r="D62" s="52"/>
      <c r="E62" s="204"/>
    </row>
    <row r="63" spans="1:6">
      <c r="A63" s="52"/>
      <c r="B63" s="52"/>
      <c r="C63" s="52"/>
      <c r="D63" s="52"/>
      <c r="E63" s="204"/>
    </row>
    <row r="64" spans="1:6">
      <c r="A64" s="52"/>
      <c r="B64" s="52"/>
      <c r="C64" s="52"/>
      <c r="D64" s="52"/>
      <c r="E64" s="204"/>
    </row>
    <row r="65" spans="1:5">
      <c r="A65" s="52"/>
      <c r="B65" s="52"/>
      <c r="C65" s="52"/>
      <c r="D65" s="52"/>
      <c r="E65" s="204"/>
    </row>
    <row r="66" spans="1:5">
      <c r="A66" s="52"/>
      <c r="B66" s="52"/>
      <c r="C66" s="52"/>
      <c r="D66" s="52"/>
      <c r="E66" s="204"/>
    </row>
  </sheetData>
  <mergeCells count="6">
    <mergeCell ref="C58:D58"/>
    <mergeCell ref="A8:D8"/>
    <mergeCell ref="A9:D9"/>
    <mergeCell ref="A10:D10"/>
    <mergeCell ref="A5:C5"/>
    <mergeCell ref="C45:D45"/>
  </mergeCells>
  <phoneticPr fontId="19" type="noConversion"/>
  <pageMargins left="0.75" right="0.41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9:L36"/>
  <sheetViews>
    <sheetView topLeftCell="A6" workbookViewId="0">
      <selection activeCell="E6" sqref="E1:E1048576"/>
    </sheetView>
  </sheetViews>
  <sheetFormatPr baseColWidth="10" defaultRowHeight="12.75"/>
  <cols>
    <col min="1" max="1" width="13.42578125" style="73" customWidth="1"/>
    <col min="2" max="2" width="3.5703125" style="73" customWidth="1"/>
    <col min="3" max="3" width="20.85546875" style="108" customWidth="1"/>
    <col min="4" max="4" width="27.28515625" style="108" customWidth="1"/>
    <col min="5" max="5" width="10" style="234" customWidth="1"/>
    <col min="6" max="6" width="11.42578125" style="73"/>
    <col min="7" max="7" width="7.7109375" style="109" customWidth="1"/>
    <col min="8" max="8" width="7.42578125" style="73" customWidth="1"/>
    <col min="9" max="9" width="7" style="108" customWidth="1"/>
    <col min="10" max="10" width="5.28515625" style="73" customWidth="1"/>
    <col min="11" max="11" width="4.85546875" style="73" customWidth="1"/>
    <col min="12" max="16384" width="11.42578125" style="73"/>
  </cols>
  <sheetData>
    <row r="9" spans="1:9" s="49" customFormat="1" ht="11.25">
      <c r="A9" s="210" t="s">
        <v>880</v>
      </c>
      <c r="B9" s="210"/>
      <c r="C9" s="210"/>
      <c r="D9" s="60"/>
      <c r="E9" s="199"/>
      <c r="G9" s="107"/>
      <c r="I9" s="61"/>
    </row>
    <row r="10" spans="1:9" s="49" customFormat="1" ht="11.25">
      <c r="A10" s="19"/>
      <c r="B10" s="19"/>
      <c r="C10" s="60"/>
      <c r="D10" s="60"/>
      <c r="E10" s="199"/>
      <c r="G10" s="107"/>
      <c r="I10" s="61"/>
    </row>
    <row r="11" spans="1:9" s="49" customFormat="1">
      <c r="A11" s="211" t="s">
        <v>312</v>
      </c>
      <c r="B11" s="211"/>
      <c r="C11" s="211"/>
      <c r="D11" s="211"/>
      <c r="E11" s="65"/>
      <c r="G11" s="107"/>
      <c r="I11" s="61"/>
    </row>
    <row r="12" spans="1:9" s="49" customFormat="1">
      <c r="A12" s="211" t="s">
        <v>310</v>
      </c>
      <c r="B12" s="211"/>
      <c r="C12" s="211"/>
      <c r="D12" s="211"/>
      <c r="E12" s="65"/>
      <c r="G12" s="107"/>
      <c r="I12" s="61"/>
    </row>
    <row r="13" spans="1:9" s="49" customFormat="1">
      <c r="A13" s="211" t="s">
        <v>331</v>
      </c>
      <c r="B13" s="211"/>
      <c r="C13" s="211"/>
      <c r="D13" s="211"/>
      <c r="E13" s="65"/>
      <c r="G13" s="107"/>
      <c r="I13" s="61"/>
    </row>
    <row r="14" spans="1:9" s="49" customFormat="1">
      <c r="A14" s="92"/>
      <c r="B14" s="92"/>
      <c r="C14" s="92"/>
      <c r="D14" s="92"/>
      <c r="E14" s="65"/>
      <c r="G14" s="107"/>
      <c r="I14" s="61"/>
    </row>
    <row r="15" spans="1:9" s="49" customFormat="1">
      <c r="A15" s="92"/>
      <c r="B15" s="92"/>
      <c r="C15" s="92"/>
      <c r="D15" s="92"/>
      <c r="E15" s="65"/>
      <c r="G15" s="107"/>
      <c r="I15" s="61"/>
    </row>
    <row r="17" spans="1:12">
      <c r="A17" s="110" t="s">
        <v>155</v>
      </c>
      <c r="C17" s="81" t="s">
        <v>156</v>
      </c>
      <c r="D17" s="81" t="s">
        <v>204</v>
      </c>
      <c r="E17" s="55" t="s">
        <v>895</v>
      </c>
      <c r="F17" s="55"/>
      <c r="G17" s="114"/>
      <c r="H17" s="209"/>
      <c r="I17" s="209"/>
      <c r="J17" s="209"/>
      <c r="K17" s="209"/>
      <c r="L17" s="99"/>
    </row>
    <row r="18" spans="1:12">
      <c r="A18" s="112" t="s">
        <v>159</v>
      </c>
      <c r="B18" s="113"/>
      <c r="C18" s="52"/>
      <c r="E18" s="200"/>
      <c r="F18" s="89"/>
      <c r="G18" s="114"/>
      <c r="H18" s="60"/>
      <c r="I18" s="89"/>
      <c r="J18" s="60"/>
      <c r="K18" s="89"/>
      <c r="L18" s="114"/>
    </row>
    <row r="19" spans="1:12" ht="7.5" customHeight="1">
      <c r="L19" s="109"/>
    </row>
    <row r="20" spans="1:12">
      <c r="A20" s="75" t="s">
        <v>81</v>
      </c>
      <c r="C20" s="115" t="s">
        <v>276</v>
      </c>
      <c r="D20" s="61" t="s">
        <v>291</v>
      </c>
      <c r="E20" s="235">
        <v>5.6</v>
      </c>
      <c r="F20" s="48"/>
      <c r="G20" s="78"/>
      <c r="H20" s="60"/>
      <c r="I20" s="79"/>
      <c r="J20" s="60"/>
      <c r="K20" s="79"/>
      <c r="L20" s="78"/>
    </row>
    <row r="21" spans="1:12">
      <c r="A21" s="75" t="s">
        <v>797</v>
      </c>
      <c r="C21" s="115" t="s">
        <v>798</v>
      </c>
      <c r="D21" s="61" t="s">
        <v>799</v>
      </c>
      <c r="E21" s="235">
        <v>5.6</v>
      </c>
      <c r="F21" s="48"/>
      <c r="G21" s="78"/>
      <c r="H21" s="60"/>
      <c r="I21" s="79"/>
      <c r="J21" s="60"/>
      <c r="K21" s="79"/>
      <c r="L21" s="78"/>
    </row>
    <row r="22" spans="1:12">
      <c r="A22" s="75" t="s">
        <v>82</v>
      </c>
      <c r="C22" s="115" t="s">
        <v>277</v>
      </c>
      <c r="D22" s="61" t="s">
        <v>292</v>
      </c>
      <c r="E22" s="235">
        <v>5.6</v>
      </c>
      <c r="F22" s="48"/>
      <c r="G22" s="78"/>
      <c r="H22" s="62"/>
      <c r="I22" s="79"/>
      <c r="J22" s="62"/>
      <c r="K22" s="79"/>
      <c r="L22" s="78"/>
    </row>
    <row r="23" spans="1:12">
      <c r="A23" s="75" t="s">
        <v>83</v>
      </c>
      <c r="C23" s="115" t="s">
        <v>278</v>
      </c>
      <c r="D23" s="61" t="s">
        <v>293</v>
      </c>
      <c r="E23" s="235">
        <v>5.25</v>
      </c>
      <c r="F23" s="48"/>
      <c r="G23" s="78"/>
      <c r="H23" s="62"/>
      <c r="I23" s="79"/>
      <c r="J23" s="62"/>
      <c r="K23" s="79"/>
      <c r="L23" s="78"/>
    </row>
    <row r="24" spans="1:12" ht="12.75" customHeight="1">
      <c r="A24" s="75"/>
      <c r="C24" s="115"/>
      <c r="D24" s="61"/>
      <c r="E24" s="235"/>
      <c r="F24" s="48"/>
      <c r="G24" s="78"/>
      <c r="H24" s="62"/>
      <c r="I24" s="79"/>
      <c r="J24" s="62"/>
      <c r="K24" s="79"/>
    </row>
    <row r="25" spans="1:12">
      <c r="A25" s="75" t="s">
        <v>84</v>
      </c>
      <c r="C25" s="115" t="s">
        <v>279</v>
      </c>
      <c r="D25" s="61" t="s">
        <v>294</v>
      </c>
      <c r="E25" s="235">
        <v>11.725</v>
      </c>
      <c r="F25" s="48"/>
      <c r="G25" s="78"/>
      <c r="H25" s="62"/>
      <c r="I25" s="79"/>
      <c r="J25" s="62"/>
      <c r="K25" s="79"/>
      <c r="L25" s="78"/>
    </row>
    <row r="26" spans="1:12">
      <c r="A26" s="75" t="s">
        <v>85</v>
      </c>
      <c r="C26" s="115" t="s">
        <v>280</v>
      </c>
      <c r="D26" s="61" t="s">
        <v>295</v>
      </c>
      <c r="E26" s="235">
        <v>11.725</v>
      </c>
      <c r="F26" s="48"/>
      <c r="G26" s="78"/>
      <c r="H26" s="62"/>
      <c r="I26" s="79"/>
      <c r="J26" s="62"/>
      <c r="K26" s="79"/>
      <c r="L26" s="78"/>
    </row>
    <row r="27" spans="1:12">
      <c r="A27" s="75" t="s">
        <v>86</v>
      </c>
      <c r="C27" s="115" t="s">
        <v>281</v>
      </c>
      <c r="D27" s="61" t="s">
        <v>296</v>
      </c>
      <c r="E27" s="235">
        <v>11.2</v>
      </c>
      <c r="F27" s="48"/>
      <c r="G27" s="78"/>
      <c r="H27" s="62"/>
      <c r="I27" s="79"/>
      <c r="J27" s="62"/>
      <c r="K27" s="79"/>
      <c r="L27" s="78"/>
    </row>
    <row r="28" spans="1:12" ht="12.75" customHeight="1">
      <c r="A28" s="75"/>
      <c r="C28" s="115"/>
      <c r="D28" s="61"/>
      <c r="E28" s="235"/>
      <c r="F28" s="48"/>
      <c r="G28" s="78"/>
      <c r="H28" s="62"/>
      <c r="I28" s="79"/>
      <c r="J28" s="62"/>
      <c r="K28" s="79"/>
    </row>
    <row r="29" spans="1:12">
      <c r="A29" s="75" t="s">
        <v>87</v>
      </c>
      <c r="C29" s="115" t="s">
        <v>282</v>
      </c>
      <c r="D29" s="61" t="s">
        <v>297</v>
      </c>
      <c r="E29" s="235">
        <v>17.5</v>
      </c>
      <c r="F29" s="48"/>
      <c r="G29" s="78"/>
      <c r="H29" s="62"/>
      <c r="I29" s="79"/>
      <c r="J29" s="62"/>
      <c r="K29" s="79"/>
      <c r="L29" s="78"/>
    </row>
    <row r="30" spans="1:12">
      <c r="A30" s="75" t="s">
        <v>88</v>
      </c>
      <c r="C30" s="115" t="s">
        <v>283</v>
      </c>
      <c r="D30" s="61" t="s">
        <v>298</v>
      </c>
      <c r="E30" s="235">
        <v>17.5</v>
      </c>
      <c r="F30" s="48"/>
      <c r="G30" s="78"/>
      <c r="H30" s="62"/>
      <c r="I30" s="79"/>
      <c r="J30" s="62"/>
      <c r="K30" s="79"/>
      <c r="L30" s="78"/>
    </row>
    <row r="31" spans="1:12">
      <c r="A31" s="75" t="s">
        <v>89</v>
      </c>
      <c r="C31" s="115" t="s">
        <v>284</v>
      </c>
      <c r="D31" s="61" t="s">
        <v>299</v>
      </c>
      <c r="E31" s="235">
        <v>15</v>
      </c>
      <c r="F31" s="48"/>
      <c r="G31" s="78"/>
      <c r="H31" s="62"/>
      <c r="I31" s="79"/>
      <c r="J31" s="62"/>
      <c r="K31" s="79"/>
      <c r="L31" s="78"/>
    </row>
    <row r="32" spans="1:12">
      <c r="A32" s="75"/>
      <c r="C32" s="18"/>
      <c r="E32" s="235"/>
      <c r="F32" s="48"/>
      <c r="G32" s="78"/>
      <c r="H32" s="62"/>
      <c r="I32" s="79"/>
      <c r="J32" s="62"/>
      <c r="K32" s="79"/>
    </row>
    <row r="33" spans="1:4" ht="13.5" customHeight="1"/>
    <row r="35" spans="1:4">
      <c r="A35" s="50" t="s">
        <v>182</v>
      </c>
      <c r="B35" s="56" t="s">
        <v>256</v>
      </c>
      <c r="C35" s="52"/>
      <c r="D35" s="52"/>
    </row>
    <row r="36" spans="1:4">
      <c r="B36" s="193" t="s">
        <v>879</v>
      </c>
      <c r="C36" s="193"/>
    </row>
  </sheetData>
  <mergeCells count="6">
    <mergeCell ref="H17:I17"/>
    <mergeCell ref="J17:K17"/>
    <mergeCell ref="A9:C9"/>
    <mergeCell ref="A11:D11"/>
    <mergeCell ref="A12:D12"/>
    <mergeCell ref="A13:D13"/>
  </mergeCells>
  <phoneticPr fontId="19" type="noConversion"/>
  <pageMargins left="1.17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6:G155"/>
  <sheetViews>
    <sheetView workbookViewId="0">
      <selection activeCell="E1" sqref="E1:E1048576"/>
    </sheetView>
  </sheetViews>
  <sheetFormatPr baseColWidth="10" defaultRowHeight="12.75"/>
  <cols>
    <col min="2" max="2" width="1.85546875" customWidth="1"/>
    <col min="3" max="3" width="13.140625" style="64" customWidth="1"/>
    <col min="4" max="4" width="34.5703125" style="64" customWidth="1"/>
    <col min="5" max="5" width="8.42578125" style="174" customWidth="1"/>
  </cols>
  <sheetData>
    <row r="6" spans="1:5">
      <c r="A6" s="210" t="s">
        <v>880</v>
      </c>
      <c r="B6" s="210"/>
      <c r="C6" s="210"/>
    </row>
    <row r="7" spans="1:5">
      <c r="A7" s="46"/>
      <c r="B7" s="46"/>
      <c r="C7" s="39"/>
    </row>
    <row r="8" spans="1:5">
      <c r="A8" s="46"/>
      <c r="B8" s="46"/>
      <c r="C8" s="39"/>
    </row>
    <row r="9" spans="1:5">
      <c r="A9" s="224" t="s">
        <v>520</v>
      </c>
      <c r="B9" s="224"/>
      <c r="C9" s="224"/>
      <c r="D9" s="224"/>
    </row>
    <row r="10" spans="1:5">
      <c r="A10" s="46"/>
      <c r="B10" s="46"/>
      <c r="C10" s="39"/>
    </row>
    <row r="12" spans="1:5">
      <c r="A12" s="47" t="s">
        <v>155</v>
      </c>
      <c r="B12" s="68"/>
      <c r="C12" s="47" t="s">
        <v>156</v>
      </c>
      <c r="D12" s="47" t="s">
        <v>204</v>
      </c>
      <c r="E12" s="205" t="s">
        <v>895</v>
      </c>
    </row>
    <row r="13" spans="1:5">
      <c r="A13" s="47" t="s">
        <v>159</v>
      </c>
      <c r="B13" s="69"/>
      <c r="C13" s="70"/>
      <c r="D13" s="47"/>
    </row>
    <row r="14" spans="1:5">
      <c r="A14" s="43"/>
      <c r="B14" s="25"/>
      <c r="C14" s="25"/>
      <c r="D14" s="25"/>
    </row>
    <row r="15" spans="1:5">
      <c r="A15" s="52" t="s">
        <v>378</v>
      </c>
      <c r="B15" s="21"/>
      <c r="C15" s="52" t="s">
        <v>379</v>
      </c>
      <c r="D15" s="25" t="s">
        <v>388</v>
      </c>
      <c r="E15" s="251">
        <v>5.9499999999999993</v>
      </c>
    </row>
    <row r="16" spans="1:5">
      <c r="A16" s="52" t="s">
        <v>384</v>
      </c>
      <c r="B16" s="21"/>
      <c r="C16" s="52" t="s">
        <v>379</v>
      </c>
      <c r="D16" s="25" t="s">
        <v>385</v>
      </c>
      <c r="E16" s="251">
        <v>5.9499999999999993</v>
      </c>
    </row>
    <row r="17" spans="1:7">
      <c r="A17" s="52" t="s">
        <v>393</v>
      </c>
      <c r="B17" s="52"/>
      <c r="C17" s="52" t="s">
        <v>379</v>
      </c>
      <c r="D17" s="52" t="s">
        <v>394</v>
      </c>
      <c r="E17" s="251">
        <v>5.9499999999999993</v>
      </c>
    </row>
    <row r="18" spans="1:7" ht="6" customHeight="1">
      <c r="A18" s="52"/>
      <c r="B18" s="52"/>
      <c r="C18" s="52"/>
      <c r="D18" s="52"/>
      <c r="E18" s="251"/>
    </row>
    <row r="19" spans="1:7">
      <c r="A19" s="52" t="s">
        <v>380</v>
      </c>
      <c r="B19" s="52"/>
      <c r="C19" s="52" t="s">
        <v>381</v>
      </c>
      <c r="D19" s="52" t="s">
        <v>387</v>
      </c>
      <c r="E19" s="251">
        <v>8.0499999999999989</v>
      </c>
      <c r="F19" s="32"/>
      <c r="G19" s="35"/>
    </row>
    <row r="20" spans="1:7">
      <c r="A20" s="52" t="s">
        <v>389</v>
      </c>
      <c r="B20" s="52"/>
      <c r="C20" s="52" t="s">
        <v>381</v>
      </c>
      <c r="D20" s="52" t="s">
        <v>390</v>
      </c>
      <c r="E20" s="251">
        <v>8.0499999999999989</v>
      </c>
      <c r="F20" s="32"/>
      <c r="G20" s="35"/>
    </row>
    <row r="21" spans="1:7">
      <c r="A21" s="52" t="s">
        <v>395</v>
      </c>
      <c r="B21" s="52"/>
      <c r="C21" s="52" t="s">
        <v>381</v>
      </c>
      <c r="D21" s="52" t="s">
        <v>396</v>
      </c>
      <c r="E21" s="251">
        <v>8.0499999999999989</v>
      </c>
      <c r="F21" s="32"/>
      <c r="G21" s="35"/>
    </row>
    <row r="22" spans="1:7" ht="6" customHeight="1">
      <c r="A22" s="52"/>
      <c r="B22" s="52"/>
      <c r="C22" s="52"/>
      <c r="D22" s="52"/>
      <c r="E22" s="251"/>
      <c r="F22" s="32"/>
      <c r="G22" s="35"/>
    </row>
    <row r="23" spans="1:7">
      <c r="A23" s="52" t="s">
        <v>382</v>
      </c>
      <c r="B23" s="52"/>
      <c r="C23" s="52" t="s">
        <v>383</v>
      </c>
      <c r="D23" s="52" t="s">
        <v>386</v>
      </c>
      <c r="E23" s="251">
        <v>15.924999999999999</v>
      </c>
    </row>
    <row r="24" spans="1:7">
      <c r="A24" s="52" t="s">
        <v>391</v>
      </c>
      <c r="B24" s="52"/>
      <c r="C24" s="52" t="s">
        <v>383</v>
      </c>
      <c r="D24" s="52" t="s">
        <v>392</v>
      </c>
      <c r="E24" s="251">
        <v>15.924999999999999</v>
      </c>
    </row>
    <row r="25" spans="1:7">
      <c r="A25" s="52" t="s">
        <v>397</v>
      </c>
      <c r="B25" s="52"/>
      <c r="C25" s="52" t="s">
        <v>383</v>
      </c>
      <c r="D25" s="52" t="s">
        <v>398</v>
      </c>
      <c r="E25" s="251">
        <v>15.924999999999999</v>
      </c>
    </row>
    <row r="26" spans="1:7">
      <c r="A26" s="52" t="s">
        <v>741</v>
      </c>
      <c r="B26" s="52"/>
      <c r="C26" s="52" t="s">
        <v>383</v>
      </c>
      <c r="D26" s="52" t="s">
        <v>742</v>
      </c>
      <c r="E26" s="251">
        <v>15.924999999999999</v>
      </c>
    </row>
    <row r="27" spans="1:7" ht="6" customHeight="1">
      <c r="A27" s="52"/>
      <c r="B27" s="52"/>
      <c r="C27" s="52"/>
      <c r="D27" s="52"/>
      <c r="E27" s="251"/>
    </row>
    <row r="28" spans="1:7">
      <c r="A28" s="52" t="s">
        <v>399</v>
      </c>
      <c r="B28" s="52"/>
      <c r="C28" s="52" t="s">
        <v>883</v>
      </c>
      <c r="D28" s="52" t="s">
        <v>781</v>
      </c>
      <c r="E28" s="251">
        <v>70</v>
      </c>
    </row>
    <row r="29" spans="1:7">
      <c r="A29" s="52" t="s">
        <v>406</v>
      </c>
      <c r="B29" s="52"/>
      <c r="C29" s="52" t="s">
        <v>883</v>
      </c>
      <c r="D29" s="52" t="s">
        <v>782</v>
      </c>
      <c r="E29" s="251">
        <v>70</v>
      </c>
    </row>
    <row r="30" spans="1:7">
      <c r="A30" s="52" t="s">
        <v>822</v>
      </c>
      <c r="B30" s="52"/>
      <c r="C30" s="52" t="s">
        <v>883</v>
      </c>
      <c r="D30" s="52" t="s">
        <v>823</v>
      </c>
      <c r="E30" s="251">
        <v>70</v>
      </c>
    </row>
    <row r="31" spans="1:7" ht="6" customHeight="1">
      <c r="A31" s="52"/>
      <c r="B31" s="52"/>
      <c r="C31" s="52"/>
      <c r="D31" s="52"/>
      <c r="E31" s="251"/>
    </row>
    <row r="32" spans="1:7">
      <c r="A32" s="52" t="s">
        <v>400</v>
      </c>
      <c r="B32" s="52"/>
      <c r="C32" s="52" t="s">
        <v>408</v>
      </c>
      <c r="D32" s="52" t="s">
        <v>783</v>
      </c>
      <c r="E32" s="251">
        <v>113.75</v>
      </c>
    </row>
    <row r="33" spans="1:5">
      <c r="A33" s="52" t="s">
        <v>407</v>
      </c>
      <c r="B33" s="52"/>
      <c r="C33" s="52" t="s">
        <v>408</v>
      </c>
      <c r="D33" s="52" t="s">
        <v>409</v>
      </c>
      <c r="E33" s="251">
        <v>113.75</v>
      </c>
    </row>
    <row r="34" spans="1:5">
      <c r="A34" s="60" t="s">
        <v>693</v>
      </c>
      <c r="B34" s="60"/>
      <c r="C34" s="60" t="s">
        <v>408</v>
      </c>
      <c r="D34" s="60" t="s">
        <v>692</v>
      </c>
      <c r="E34" s="251">
        <v>113.75</v>
      </c>
    </row>
    <row r="35" spans="1:5" ht="6" customHeight="1">
      <c r="A35" s="52"/>
      <c r="B35" s="52"/>
      <c r="C35" s="52"/>
      <c r="D35" s="52"/>
      <c r="E35" s="251"/>
    </row>
    <row r="36" spans="1:5">
      <c r="A36" s="52" t="s">
        <v>401</v>
      </c>
      <c r="B36" s="52"/>
      <c r="C36" s="52" t="s">
        <v>411</v>
      </c>
      <c r="D36" s="52" t="s">
        <v>784</v>
      </c>
      <c r="E36" s="251">
        <v>150.5</v>
      </c>
    </row>
    <row r="37" spans="1:5">
      <c r="A37" s="52" t="s">
        <v>410</v>
      </c>
      <c r="B37" s="52"/>
      <c r="C37" s="52" t="s">
        <v>411</v>
      </c>
      <c r="D37" s="52" t="s">
        <v>785</v>
      </c>
      <c r="E37" s="251">
        <v>150.5</v>
      </c>
    </row>
    <row r="38" spans="1:5">
      <c r="A38" s="60" t="s">
        <v>694</v>
      </c>
      <c r="B38" s="60"/>
      <c r="C38" s="60" t="s">
        <v>411</v>
      </c>
      <c r="D38" s="60" t="s">
        <v>786</v>
      </c>
      <c r="E38" s="251">
        <v>150.5</v>
      </c>
    </row>
    <row r="39" spans="1:5" ht="6" customHeight="1">
      <c r="A39" s="52"/>
      <c r="B39" s="52"/>
      <c r="C39" s="52"/>
      <c r="D39" s="52"/>
      <c r="E39" s="251"/>
    </row>
    <row r="40" spans="1:5">
      <c r="A40" s="52" t="s">
        <v>402</v>
      </c>
      <c r="B40" s="52"/>
      <c r="C40" s="52" t="s">
        <v>413</v>
      </c>
      <c r="D40" s="52" t="s">
        <v>787</v>
      </c>
      <c r="E40" s="251">
        <v>171.5</v>
      </c>
    </row>
    <row r="41" spans="1:5">
      <c r="A41" s="52" t="s">
        <v>412</v>
      </c>
      <c r="B41" s="52"/>
      <c r="C41" s="52" t="s">
        <v>413</v>
      </c>
      <c r="D41" s="52" t="s">
        <v>414</v>
      </c>
      <c r="E41" s="251">
        <v>171.5</v>
      </c>
    </row>
    <row r="42" spans="1:5" ht="6" customHeight="1">
      <c r="A42" s="52"/>
      <c r="B42" s="52"/>
      <c r="C42" s="52"/>
      <c r="D42" s="52"/>
      <c r="E42" s="251"/>
    </row>
    <row r="43" spans="1:5">
      <c r="A43" s="52" t="s">
        <v>403</v>
      </c>
      <c r="B43" s="52"/>
      <c r="C43" s="52" t="s">
        <v>416</v>
      </c>
      <c r="D43" s="52" t="s">
        <v>788</v>
      </c>
      <c r="E43" s="251">
        <v>183.75</v>
      </c>
    </row>
    <row r="44" spans="1:5">
      <c r="A44" s="52" t="s">
        <v>415</v>
      </c>
      <c r="B44" s="52"/>
      <c r="C44" s="52" t="s">
        <v>416</v>
      </c>
      <c r="D44" s="52" t="s">
        <v>417</v>
      </c>
      <c r="E44" s="251">
        <v>183.75</v>
      </c>
    </row>
    <row r="45" spans="1:5" ht="6" customHeight="1">
      <c r="A45" s="52"/>
      <c r="B45" s="52"/>
      <c r="C45" s="52"/>
      <c r="D45" s="52"/>
      <c r="E45" s="251"/>
    </row>
    <row r="46" spans="1:5">
      <c r="A46" s="52" t="s">
        <v>404</v>
      </c>
      <c r="B46" s="52"/>
      <c r="C46" s="52" t="s">
        <v>419</v>
      </c>
      <c r="D46" s="52" t="s">
        <v>789</v>
      </c>
      <c r="E46" s="251">
        <v>210</v>
      </c>
    </row>
    <row r="47" spans="1:5">
      <c r="A47" s="52" t="s">
        <v>418</v>
      </c>
      <c r="B47" s="52"/>
      <c r="C47" s="52" t="s">
        <v>419</v>
      </c>
      <c r="D47" s="52" t="s">
        <v>420</v>
      </c>
      <c r="E47" s="251">
        <v>210</v>
      </c>
    </row>
    <row r="48" spans="1:5" ht="6" customHeight="1">
      <c r="A48" s="52"/>
      <c r="B48" s="52"/>
      <c r="C48" s="52"/>
      <c r="D48" s="52"/>
      <c r="E48" s="251"/>
    </row>
    <row r="49" spans="1:6">
      <c r="A49" s="52" t="s">
        <v>405</v>
      </c>
      <c r="B49" s="52"/>
      <c r="C49" s="52" t="s">
        <v>217</v>
      </c>
      <c r="D49" s="52" t="s">
        <v>790</v>
      </c>
      <c r="E49" s="251">
        <v>227.5</v>
      </c>
    </row>
    <row r="50" spans="1:6">
      <c r="A50" s="52" t="s">
        <v>421</v>
      </c>
      <c r="B50" s="52"/>
      <c r="C50" s="52" t="s">
        <v>217</v>
      </c>
      <c r="D50" s="52" t="s">
        <v>422</v>
      </c>
      <c r="E50" s="251">
        <v>227.5</v>
      </c>
    </row>
    <row r="51" spans="1:6">
      <c r="A51" s="52"/>
      <c r="B51" s="52"/>
      <c r="C51" s="52"/>
      <c r="D51" s="52"/>
    </row>
    <row r="52" spans="1:6">
      <c r="A52" s="196"/>
      <c r="B52" s="193"/>
      <c r="C52" s="214"/>
      <c r="D52" s="214"/>
    </row>
    <row r="53" spans="1:6">
      <c r="A53" s="40"/>
      <c r="B53" s="28"/>
      <c r="C53" s="4"/>
      <c r="D53" s="28"/>
      <c r="E53" s="175"/>
      <c r="F53" s="34"/>
    </row>
    <row r="54" spans="1:6">
      <c r="A54" s="40"/>
      <c r="B54" s="28"/>
      <c r="C54" s="4"/>
      <c r="D54" s="28"/>
      <c r="E54" s="175"/>
      <c r="F54" s="28"/>
    </row>
    <row r="55" spans="1:6">
      <c r="A55" s="40"/>
      <c r="B55" s="28"/>
      <c r="C55" s="4"/>
      <c r="D55" s="28"/>
      <c r="E55" s="175"/>
      <c r="F55" s="28"/>
    </row>
    <row r="56" spans="1:6">
      <c r="A56" s="40"/>
      <c r="B56" s="28"/>
      <c r="C56" s="4"/>
      <c r="D56" s="28"/>
      <c r="E56" s="175"/>
      <c r="F56" s="28"/>
    </row>
    <row r="57" spans="1:6">
      <c r="A57" s="40"/>
      <c r="B57" s="28"/>
      <c r="C57" s="4"/>
      <c r="D57" s="28"/>
      <c r="E57" s="175"/>
      <c r="F57" s="28"/>
    </row>
    <row r="58" spans="1:6">
      <c r="A58" s="40"/>
      <c r="B58" s="28"/>
      <c r="C58" s="4"/>
      <c r="D58" s="28"/>
      <c r="E58" s="175"/>
      <c r="F58" s="28"/>
    </row>
    <row r="59" spans="1:6">
      <c r="A59" s="40"/>
      <c r="B59" s="28"/>
      <c r="C59" s="4"/>
      <c r="D59" s="28"/>
      <c r="E59" s="175"/>
      <c r="F59" s="28"/>
    </row>
    <row r="60" spans="1:6">
      <c r="A60" s="40"/>
      <c r="B60" s="28"/>
      <c r="C60" s="4"/>
      <c r="D60" s="28"/>
      <c r="E60" s="175"/>
      <c r="F60" s="28"/>
    </row>
    <row r="61" spans="1:6">
      <c r="A61" s="40"/>
      <c r="B61" s="28"/>
      <c r="C61" s="4"/>
      <c r="D61" s="28"/>
      <c r="E61" s="175"/>
      <c r="F61" s="28"/>
    </row>
    <row r="62" spans="1:6">
      <c r="A62" s="45"/>
      <c r="B62" s="20"/>
      <c r="C62" s="21"/>
      <c r="D62" s="21"/>
      <c r="E62" s="248"/>
      <c r="F62" s="42"/>
    </row>
    <row r="63" spans="1:6">
      <c r="A63" s="72" t="s">
        <v>231</v>
      </c>
      <c r="B63" s="72"/>
      <c r="C63" s="44" t="s">
        <v>183</v>
      </c>
      <c r="D63" s="44"/>
      <c r="E63" s="248"/>
      <c r="F63" s="42"/>
    </row>
    <row r="64" spans="1:6">
      <c r="A64" s="52"/>
      <c r="B64" s="52"/>
      <c r="C64" s="214" t="s">
        <v>879</v>
      </c>
      <c r="D64" s="214"/>
    </row>
    <row r="65" spans="1:4">
      <c r="A65" s="52"/>
      <c r="B65" s="52"/>
      <c r="C65" s="52"/>
      <c r="D65" s="52"/>
    </row>
    <row r="66" spans="1:4">
      <c r="A66" s="52"/>
      <c r="B66" s="52"/>
      <c r="C66" s="52"/>
      <c r="D66" s="52"/>
    </row>
    <row r="67" spans="1:4">
      <c r="A67" s="52"/>
      <c r="B67" s="52"/>
      <c r="C67" s="52"/>
      <c r="D67" s="52"/>
    </row>
    <row r="68" spans="1:4">
      <c r="A68" s="52"/>
      <c r="B68" s="52"/>
      <c r="C68" s="52"/>
      <c r="D68" s="52"/>
    </row>
    <row r="69" spans="1:4">
      <c r="A69" s="52"/>
      <c r="B69" s="52"/>
      <c r="C69" s="52"/>
      <c r="D69" s="52"/>
    </row>
    <row r="70" spans="1:4">
      <c r="A70" s="52"/>
      <c r="B70" s="52"/>
      <c r="C70" s="52"/>
      <c r="D70" s="52"/>
    </row>
    <row r="71" spans="1:4">
      <c r="A71" s="52"/>
      <c r="B71" s="52"/>
      <c r="C71" s="52"/>
      <c r="D71" s="52"/>
    </row>
    <row r="72" spans="1:4">
      <c r="A72" s="52"/>
      <c r="B72" s="52"/>
      <c r="C72" s="52"/>
      <c r="D72" s="52"/>
    </row>
    <row r="73" spans="1:4">
      <c r="A73" s="52"/>
      <c r="B73" s="52"/>
      <c r="C73" s="52"/>
      <c r="D73" s="52"/>
    </row>
    <row r="74" spans="1:4">
      <c r="A74" s="52"/>
      <c r="B74" s="52"/>
      <c r="C74" s="52"/>
      <c r="D74" s="52"/>
    </row>
    <row r="75" spans="1:4">
      <c r="A75" s="52"/>
      <c r="B75" s="52"/>
      <c r="C75" s="52"/>
      <c r="D75" s="52"/>
    </row>
    <row r="76" spans="1:4">
      <c r="A76" s="52"/>
      <c r="B76" s="52"/>
      <c r="C76" s="52"/>
      <c r="D76" s="52"/>
    </row>
    <row r="77" spans="1:4">
      <c r="A77" s="52"/>
      <c r="B77" s="52"/>
      <c r="C77" s="52"/>
      <c r="D77" s="52"/>
    </row>
    <row r="78" spans="1:4">
      <c r="A78" s="52"/>
      <c r="B78" s="52"/>
      <c r="C78" s="52"/>
      <c r="D78" s="52"/>
    </row>
    <row r="79" spans="1:4">
      <c r="A79" s="52"/>
      <c r="B79" s="52"/>
      <c r="C79" s="52"/>
      <c r="D79" s="52"/>
    </row>
    <row r="80" spans="1:4">
      <c r="A80" s="52"/>
      <c r="B80" s="52"/>
      <c r="C80" s="52"/>
      <c r="D80" s="52"/>
    </row>
    <row r="81" spans="1:7">
      <c r="A81" s="52"/>
      <c r="B81" s="52"/>
      <c r="C81" s="52"/>
      <c r="D81" s="52"/>
    </row>
    <row r="82" spans="1:7">
      <c r="A82" s="52"/>
      <c r="B82" s="52"/>
      <c r="C82" s="52"/>
      <c r="D82" s="52"/>
    </row>
    <row r="83" spans="1:7">
      <c r="A83" s="52"/>
      <c r="B83" s="52"/>
      <c r="C83" s="52"/>
      <c r="D83" s="52"/>
    </row>
    <row r="84" spans="1:7">
      <c r="A84" s="52"/>
      <c r="B84" s="52"/>
      <c r="C84" s="52"/>
      <c r="D84" s="52"/>
    </row>
    <row r="85" spans="1:7">
      <c r="A85" s="52"/>
      <c r="B85" s="52"/>
      <c r="C85" s="52"/>
      <c r="D85" s="52"/>
    </row>
    <row r="86" spans="1:7">
      <c r="A86" s="52"/>
      <c r="B86" s="52"/>
      <c r="C86" s="52"/>
      <c r="D86" s="52"/>
    </row>
    <row r="87" spans="1:7">
      <c r="A87" s="52"/>
      <c r="B87" s="52"/>
      <c r="C87" s="52"/>
      <c r="D87" s="52"/>
      <c r="E87" s="204"/>
      <c r="F87" s="52"/>
      <c r="G87" s="52"/>
    </row>
    <row r="88" spans="1:7">
      <c r="A88" s="52"/>
      <c r="B88" s="52"/>
      <c r="C88" s="52"/>
      <c r="D88" s="52"/>
      <c r="E88" s="204"/>
      <c r="F88" s="52"/>
      <c r="G88" s="52"/>
    </row>
    <row r="89" spans="1:7">
      <c r="A89" s="52"/>
      <c r="B89" s="52"/>
      <c r="C89" s="52"/>
      <c r="D89" s="52"/>
      <c r="E89" s="204"/>
      <c r="F89" s="52"/>
      <c r="G89" s="52"/>
    </row>
    <row r="90" spans="1:7">
      <c r="A90" s="52"/>
      <c r="B90" s="52"/>
      <c r="C90" s="52"/>
      <c r="D90" s="52"/>
      <c r="E90" s="204"/>
      <c r="F90" s="52"/>
      <c r="G90" s="52"/>
    </row>
    <row r="91" spans="1:7">
      <c r="A91" s="52"/>
      <c r="B91" s="52"/>
      <c r="C91" s="52"/>
      <c r="D91" s="52"/>
      <c r="E91" s="204"/>
      <c r="F91" s="52"/>
      <c r="G91" s="52"/>
    </row>
    <row r="92" spans="1:7">
      <c r="A92" s="52"/>
      <c r="B92" s="52"/>
      <c r="C92" s="52"/>
      <c r="D92" s="52"/>
      <c r="E92" s="204"/>
      <c r="F92" s="52"/>
      <c r="G92" s="52"/>
    </row>
    <row r="93" spans="1:7">
      <c r="A93" s="52"/>
      <c r="B93" s="52"/>
      <c r="C93" s="52"/>
      <c r="D93" s="52"/>
      <c r="E93" s="204"/>
      <c r="F93" s="52"/>
      <c r="G93" s="52"/>
    </row>
    <row r="94" spans="1:7">
      <c r="A94" s="52"/>
      <c r="B94" s="52"/>
      <c r="C94" s="52"/>
      <c r="D94" s="52"/>
      <c r="E94" s="204"/>
      <c r="F94" s="52"/>
      <c r="G94" s="52"/>
    </row>
    <row r="95" spans="1:7">
      <c r="A95" s="52"/>
      <c r="B95" s="52"/>
      <c r="C95" s="52"/>
      <c r="D95" s="52"/>
      <c r="E95" s="204"/>
      <c r="F95" s="52"/>
      <c r="G95" s="52"/>
    </row>
    <row r="96" spans="1:7">
      <c r="A96" s="52"/>
      <c r="B96" s="52"/>
      <c r="C96" s="52"/>
      <c r="D96" s="52"/>
      <c r="E96" s="204"/>
      <c r="F96" s="52"/>
      <c r="G96" s="52"/>
    </row>
    <row r="97" spans="1:7">
      <c r="A97" s="52"/>
      <c r="B97" s="52"/>
      <c r="C97" s="52"/>
      <c r="D97" s="52"/>
      <c r="E97" s="204"/>
      <c r="F97" s="52"/>
      <c r="G97" s="52"/>
    </row>
    <row r="98" spans="1:7">
      <c r="A98" s="52"/>
      <c r="B98" s="52"/>
      <c r="C98" s="52"/>
      <c r="D98" s="52"/>
      <c r="E98" s="204"/>
      <c r="F98" s="52"/>
      <c r="G98" s="52"/>
    </row>
    <row r="99" spans="1:7">
      <c r="A99" s="52"/>
      <c r="B99" s="52"/>
      <c r="C99" s="52"/>
      <c r="D99" s="52"/>
      <c r="E99" s="204"/>
      <c r="F99" s="52"/>
      <c r="G99" s="52"/>
    </row>
    <row r="100" spans="1:7">
      <c r="A100" s="52"/>
      <c r="B100" s="52"/>
      <c r="C100" s="52"/>
      <c r="D100" s="52"/>
      <c r="E100" s="204"/>
      <c r="F100" s="52"/>
      <c r="G100" s="52"/>
    </row>
    <row r="101" spans="1:7">
      <c r="A101" s="52"/>
      <c r="B101" s="52"/>
      <c r="C101" s="52"/>
      <c r="D101" s="52"/>
      <c r="E101" s="204"/>
      <c r="F101" s="52"/>
      <c r="G101" s="52"/>
    </row>
    <row r="102" spans="1:7">
      <c r="A102" s="52"/>
      <c r="B102" s="52"/>
      <c r="C102" s="52"/>
      <c r="D102" s="52"/>
      <c r="E102" s="204"/>
      <c r="F102" s="52"/>
      <c r="G102" s="52"/>
    </row>
    <row r="103" spans="1:7">
      <c r="A103" s="52"/>
      <c r="B103" s="52"/>
      <c r="C103" s="52"/>
      <c r="D103" s="52"/>
      <c r="E103" s="204"/>
      <c r="F103" s="52"/>
      <c r="G103" s="52"/>
    </row>
    <row r="104" spans="1:7">
      <c r="A104" s="52"/>
      <c r="B104" s="52"/>
      <c r="C104" s="52"/>
      <c r="D104" s="52"/>
      <c r="E104" s="204"/>
      <c r="F104" s="52"/>
      <c r="G104" s="52"/>
    </row>
    <row r="105" spans="1:7">
      <c r="A105" s="52"/>
      <c r="B105" s="52"/>
      <c r="C105" s="52"/>
      <c r="D105" s="52"/>
      <c r="E105" s="204"/>
      <c r="F105" s="52"/>
      <c r="G105" s="52"/>
    </row>
    <row r="106" spans="1:7">
      <c r="A106" s="52"/>
      <c r="B106" s="52"/>
      <c r="C106" s="52"/>
      <c r="D106" s="52"/>
      <c r="E106" s="204"/>
      <c r="F106" s="52"/>
      <c r="G106" s="52"/>
    </row>
    <row r="107" spans="1:7">
      <c r="A107" s="52"/>
      <c r="B107" s="52"/>
      <c r="C107" s="52"/>
      <c r="D107" s="52"/>
      <c r="E107" s="204"/>
      <c r="F107" s="52"/>
      <c r="G107" s="52"/>
    </row>
    <row r="108" spans="1:7">
      <c r="A108" s="52"/>
      <c r="B108" s="52"/>
      <c r="C108" s="52"/>
      <c r="D108" s="52"/>
      <c r="E108" s="204"/>
      <c r="F108" s="52"/>
      <c r="G108" s="52"/>
    </row>
    <row r="109" spans="1:7">
      <c r="A109" s="52"/>
      <c r="B109" s="52"/>
      <c r="C109" s="52"/>
      <c r="D109" s="52"/>
      <c r="E109" s="204"/>
      <c r="F109" s="52"/>
      <c r="G109" s="52"/>
    </row>
    <row r="110" spans="1:7">
      <c r="A110" s="52"/>
      <c r="B110" s="52"/>
      <c r="C110" s="52"/>
      <c r="D110" s="52"/>
      <c r="E110" s="204"/>
      <c r="F110" s="52"/>
      <c r="G110" s="52"/>
    </row>
    <row r="111" spans="1:7">
      <c r="A111" s="52"/>
      <c r="B111" s="52"/>
      <c r="C111" s="52"/>
      <c r="D111" s="52"/>
      <c r="E111" s="204"/>
      <c r="F111" s="52"/>
      <c r="G111" s="52"/>
    </row>
    <row r="112" spans="1:7">
      <c r="A112" s="52"/>
      <c r="B112" s="52"/>
      <c r="C112" s="52"/>
      <c r="D112" s="52"/>
      <c r="E112" s="204"/>
      <c r="F112" s="52"/>
      <c r="G112" s="52"/>
    </row>
    <row r="113" spans="1:7">
      <c r="A113" s="52"/>
      <c r="B113" s="52"/>
      <c r="C113" s="52"/>
      <c r="D113" s="52"/>
      <c r="E113" s="204"/>
      <c r="F113" s="52"/>
      <c r="G113" s="52"/>
    </row>
    <row r="114" spans="1:7">
      <c r="A114" s="52"/>
      <c r="B114" s="52"/>
      <c r="C114" s="52"/>
      <c r="D114" s="52"/>
      <c r="E114" s="204"/>
      <c r="F114" s="52"/>
      <c r="G114" s="52"/>
    </row>
    <row r="115" spans="1:7">
      <c r="A115" s="52"/>
      <c r="B115" s="52"/>
      <c r="C115" s="52"/>
      <c r="D115" s="52"/>
      <c r="E115" s="204"/>
      <c r="F115" s="52"/>
      <c r="G115" s="52"/>
    </row>
    <row r="116" spans="1:7">
      <c r="A116" s="52"/>
      <c r="B116" s="52"/>
      <c r="C116" s="52"/>
      <c r="D116" s="52"/>
      <c r="E116" s="204"/>
      <c r="F116" s="52"/>
      <c r="G116" s="52"/>
    </row>
    <row r="117" spans="1:7">
      <c r="A117" s="52"/>
      <c r="B117" s="52"/>
      <c r="C117" s="52"/>
      <c r="D117" s="52"/>
      <c r="E117" s="204"/>
      <c r="F117" s="52"/>
      <c r="G117" s="52"/>
    </row>
    <row r="118" spans="1:7">
      <c r="A118" s="52"/>
      <c r="B118" s="52"/>
      <c r="C118" s="52"/>
      <c r="D118" s="52"/>
      <c r="E118" s="204"/>
      <c r="F118" s="52"/>
      <c r="G118" s="52"/>
    </row>
    <row r="119" spans="1:7">
      <c r="A119" s="52"/>
      <c r="B119" s="52"/>
      <c r="C119" s="52"/>
      <c r="D119" s="52"/>
      <c r="E119" s="204"/>
      <c r="F119" s="52"/>
      <c r="G119" s="52"/>
    </row>
    <row r="120" spans="1:7">
      <c r="A120" s="52"/>
      <c r="B120" s="52"/>
      <c r="C120" s="52"/>
      <c r="D120" s="52"/>
      <c r="E120" s="204"/>
      <c r="F120" s="52"/>
      <c r="G120" s="52"/>
    </row>
    <row r="121" spans="1:7">
      <c r="A121" s="52"/>
      <c r="B121" s="52"/>
      <c r="C121" s="52"/>
      <c r="D121" s="52"/>
      <c r="E121" s="204"/>
      <c r="F121" s="52"/>
      <c r="G121" s="52"/>
    </row>
    <row r="122" spans="1:7">
      <c r="A122" s="52"/>
      <c r="B122" s="52"/>
      <c r="C122" s="52"/>
      <c r="D122" s="52"/>
      <c r="E122" s="204"/>
      <c r="F122" s="52"/>
      <c r="G122" s="52"/>
    </row>
    <row r="123" spans="1:7">
      <c r="A123" s="52"/>
      <c r="B123" s="52"/>
      <c r="C123" s="52"/>
      <c r="D123" s="52"/>
      <c r="E123" s="204"/>
      <c r="F123" s="52"/>
      <c r="G123" s="52"/>
    </row>
    <row r="124" spans="1:7">
      <c r="A124" s="52"/>
      <c r="B124" s="52"/>
      <c r="C124" s="52"/>
      <c r="D124" s="52"/>
      <c r="E124" s="204"/>
      <c r="F124" s="52"/>
      <c r="G124" s="52"/>
    </row>
    <row r="125" spans="1:7">
      <c r="A125" s="52"/>
      <c r="B125" s="52"/>
      <c r="C125" s="52"/>
      <c r="D125" s="52"/>
      <c r="E125" s="204"/>
      <c r="F125" s="52"/>
      <c r="G125" s="52"/>
    </row>
    <row r="126" spans="1:7">
      <c r="A126" s="52"/>
      <c r="B126" s="52"/>
      <c r="C126" s="52"/>
      <c r="D126" s="52"/>
      <c r="E126" s="204"/>
      <c r="F126" s="52"/>
      <c r="G126" s="52"/>
    </row>
    <row r="127" spans="1:7">
      <c r="A127" s="52"/>
      <c r="B127" s="52"/>
      <c r="C127" s="52"/>
      <c r="D127" s="52"/>
      <c r="E127" s="204"/>
      <c r="F127" s="52"/>
      <c r="G127" s="52"/>
    </row>
    <row r="128" spans="1:7">
      <c r="A128" s="52"/>
      <c r="B128" s="52"/>
      <c r="C128" s="52"/>
      <c r="D128" s="52"/>
      <c r="E128" s="204"/>
      <c r="F128" s="52"/>
      <c r="G128" s="52"/>
    </row>
    <row r="129" spans="1:7">
      <c r="A129" s="52"/>
      <c r="B129" s="52"/>
      <c r="C129" s="52"/>
      <c r="D129" s="52"/>
      <c r="E129" s="204"/>
      <c r="F129" s="52"/>
      <c r="G129" s="52"/>
    </row>
    <row r="130" spans="1:7">
      <c r="A130" s="52"/>
      <c r="B130" s="52"/>
      <c r="C130" s="52"/>
      <c r="D130" s="52"/>
      <c r="E130" s="204"/>
      <c r="F130" s="52"/>
      <c r="G130" s="52"/>
    </row>
    <row r="131" spans="1:7">
      <c r="A131" s="52"/>
      <c r="B131" s="52"/>
      <c r="C131" s="52"/>
      <c r="D131" s="52"/>
      <c r="E131" s="204"/>
      <c r="F131" s="52"/>
      <c r="G131" s="52"/>
    </row>
    <row r="132" spans="1:7">
      <c r="A132" s="52"/>
      <c r="B132" s="52"/>
      <c r="C132" s="52"/>
      <c r="D132" s="52"/>
      <c r="E132" s="204"/>
      <c r="F132" s="52"/>
      <c r="G132" s="52"/>
    </row>
    <row r="133" spans="1:7">
      <c r="A133" s="52"/>
      <c r="B133" s="52"/>
      <c r="C133" s="52"/>
      <c r="D133" s="52"/>
      <c r="E133" s="204"/>
      <c r="F133" s="52"/>
      <c r="G133" s="52"/>
    </row>
    <row r="134" spans="1:7">
      <c r="A134" s="52"/>
      <c r="B134" s="52"/>
      <c r="C134" s="52"/>
      <c r="D134" s="52"/>
      <c r="E134" s="204"/>
      <c r="F134" s="52"/>
      <c r="G134" s="52"/>
    </row>
    <row r="135" spans="1:7">
      <c r="A135" s="52"/>
      <c r="B135" s="52"/>
      <c r="C135" s="52"/>
      <c r="D135" s="52"/>
      <c r="E135" s="204"/>
      <c r="F135" s="52"/>
      <c r="G135" s="52"/>
    </row>
    <row r="136" spans="1:7">
      <c r="A136" s="52"/>
      <c r="B136" s="52"/>
      <c r="C136" s="52"/>
      <c r="D136" s="52"/>
      <c r="E136" s="204"/>
      <c r="F136" s="52"/>
      <c r="G136" s="52"/>
    </row>
    <row r="137" spans="1:7">
      <c r="A137" s="52"/>
      <c r="B137" s="52"/>
      <c r="C137" s="52"/>
      <c r="D137" s="52"/>
      <c r="E137" s="204"/>
      <c r="F137" s="52"/>
      <c r="G137" s="52"/>
    </row>
    <row r="138" spans="1:7">
      <c r="A138" s="52"/>
      <c r="B138" s="52"/>
      <c r="C138" s="52"/>
      <c r="D138" s="52"/>
      <c r="E138" s="204"/>
      <c r="F138" s="52"/>
      <c r="G138" s="52"/>
    </row>
    <row r="139" spans="1:7">
      <c r="A139" s="52"/>
      <c r="B139" s="52"/>
      <c r="C139" s="52"/>
      <c r="D139" s="52"/>
      <c r="E139" s="204"/>
      <c r="F139" s="52"/>
      <c r="G139" s="52"/>
    </row>
    <row r="140" spans="1:7">
      <c r="A140" s="52"/>
      <c r="B140" s="52"/>
      <c r="C140" s="52"/>
      <c r="D140" s="52"/>
      <c r="E140" s="204"/>
      <c r="F140" s="52"/>
      <c r="G140" s="52"/>
    </row>
    <row r="141" spans="1:7">
      <c r="A141" s="52"/>
      <c r="B141" s="52"/>
      <c r="C141" s="52"/>
      <c r="D141" s="52"/>
      <c r="E141" s="204"/>
      <c r="F141" s="52"/>
      <c r="G141" s="52"/>
    </row>
    <row r="142" spans="1:7">
      <c r="A142" s="52"/>
      <c r="B142" s="52"/>
      <c r="C142" s="52"/>
      <c r="D142" s="52"/>
      <c r="E142" s="204"/>
      <c r="F142" s="52"/>
      <c r="G142" s="52"/>
    </row>
    <row r="143" spans="1:7">
      <c r="A143" s="52"/>
      <c r="B143" s="52"/>
      <c r="C143" s="52"/>
      <c r="D143" s="52"/>
      <c r="E143" s="204"/>
      <c r="F143" s="52"/>
      <c r="G143" s="52"/>
    </row>
    <row r="144" spans="1:7">
      <c r="A144" s="52"/>
      <c r="B144" s="52"/>
      <c r="C144" s="52"/>
      <c r="D144" s="52"/>
      <c r="E144" s="204"/>
      <c r="F144" s="52"/>
      <c r="G144" s="52"/>
    </row>
    <row r="145" spans="1:7">
      <c r="A145" s="52"/>
      <c r="B145" s="52"/>
      <c r="C145" s="52"/>
      <c r="D145" s="52"/>
      <c r="E145" s="204"/>
      <c r="F145" s="52"/>
      <c r="G145" s="52"/>
    </row>
    <row r="146" spans="1:7">
      <c r="A146" s="52"/>
      <c r="B146" s="52"/>
      <c r="C146" s="52"/>
      <c r="D146" s="52"/>
      <c r="E146" s="204"/>
      <c r="F146" s="52"/>
      <c r="G146" s="52"/>
    </row>
    <row r="147" spans="1:7">
      <c r="A147" s="52"/>
      <c r="B147" s="52"/>
      <c r="C147" s="52"/>
      <c r="D147" s="52"/>
      <c r="E147" s="204"/>
      <c r="F147" s="52"/>
      <c r="G147" s="52"/>
    </row>
    <row r="148" spans="1:7">
      <c r="A148" s="52"/>
      <c r="B148" s="52"/>
      <c r="C148" s="52"/>
      <c r="D148" s="52"/>
      <c r="E148" s="204"/>
      <c r="F148" s="52"/>
      <c r="G148" s="52"/>
    </row>
    <row r="149" spans="1:7">
      <c r="A149" s="52"/>
      <c r="B149" s="52"/>
      <c r="C149" s="52"/>
      <c r="D149" s="52"/>
      <c r="E149" s="204"/>
      <c r="F149" s="52"/>
      <c r="G149" s="52"/>
    </row>
    <row r="150" spans="1:7">
      <c r="A150" s="52"/>
      <c r="B150" s="52"/>
      <c r="C150" s="52"/>
      <c r="D150" s="52"/>
      <c r="E150" s="204"/>
      <c r="F150" s="52"/>
      <c r="G150" s="52"/>
    </row>
    <row r="151" spans="1:7">
      <c r="A151" s="52"/>
      <c r="B151" s="52"/>
      <c r="C151" s="52"/>
      <c r="D151" s="52"/>
      <c r="E151" s="204"/>
      <c r="F151" s="52"/>
      <c r="G151" s="52"/>
    </row>
    <row r="152" spans="1:7">
      <c r="A152" s="52"/>
      <c r="B152" s="52"/>
      <c r="C152" s="52"/>
      <c r="D152" s="52"/>
      <c r="E152" s="204"/>
      <c r="F152" s="52"/>
      <c r="G152" s="52"/>
    </row>
    <row r="153" spans="1:7">
      <c r="A153" s="52"/>
      <c r="B153" s="52"/>
      <c r="C153" s="52"/>
      <c r="D153" s="52"/>
      <c r="E153" s="204"/>
      <c r="F153" s="52"/>
      <c r="G153" s="52"/>
    </row>
    <row r="154" spans="1:7">
      <c r="A154" s="52"/>
      <c r="B154" s="52"/>
      <c r="C154" s="52"/>
      <c r="D154" s="52"/>
      <c r="E154" s="204"/>
      <c r="F154" s="52"/>
      <c r="G154" s="52"/>
    </row>
    <row r="155" spans="1:7">
      <c r="A155" s="52"/>
      <c r="B155" s="52"/>
      <c r="C155" s="52"/>
      <c r="D155" s="52"/>
      <c r="E155" s="204"/>
      <c r="F155" s="52"/>
      <c r="G155" s="52"/>
    </row>
  </sheetData>
  <mergeCells count="4">
    <mergeCell ref="A6:C6"/>
    <mergeCell ref="A9:D9"/>
    <mergeCell ref="C52:D52"/>
    <mergeCell ref="C64:D64"/>
  </mergeCells>
  <phoneticPr fontId="19" type="noConversion"/>
  <pageMargins left="0.75" right="0.75" top="1" bottom="1" header="0" footer="0"/>
  <pageSetup paperSize="9" scale="9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4:F50"/>
  <sheetViews>
    <sheetView workbookViewId="0">
      <selection activeCell="E1" sqref="E1:E1048576"/>
    </sheetView>
  </sheetViews>
  <sheetFormatPr baseColWidth="10" defaultRowHeight="12.75"/>
  <cols>
    <col min="1" max="1" width="16.140625" customWidth="1"/>
    <col min="2" max="2" width="18.42578125" customWidth="1"/>
    <col min="3" max="3" width="17.85546875" style="64" customWidth="1"/>
    <col min="4" max="4" width="32" style="64" customWidth="1"/>
    <col min="5" max="5" width="11.42578125" style="174"/>
  </cols>
  <sheetData>
    <row r="4" spans="1:5">
      <c r="A4" s="210" t="s">
        <v>880</v>
      </c>
      <c r="B4" s="210"/>
      <c r="C4" s="210"/>
    </row>
    <row r="5" spans="1:5">
      <c r="A5" s="46"/>
      <c r="B5" s="46"/>
      <c r="C5" s="39"/>
    </row>
    <row r="6" spans="1:5">
      <c r="A6" s="46"/>
      <c r="B6" s="46"/>
      <c r="C6" s="39"/>
    </row>
    <row r="7" spans="1:5">
      <c r="A7" s="46"/>
      <c r="B7" s="46"/>
    </row>
    <row r="8" spans="1:5">
      <c r="A8" s="224" t="s">
        <v>521</v>
      </c>
      <c r="B8" s="224"/>
      <c r="C8" s="224"/>
      <c r="D8" s="224"/>
    </row>
    <row r="9" spans="1:5">
      <c r="A9" s="224" t="s">
        <v>514</v>
      </c>
      <c r="B9" s="224"/>
      <c r="C9" s="224"/>
      <c r="D9" s="224"/>
    </row>
    <row r="10" spans="1:5">
      <c r="A10" s="64"/>
      <c r="B10" s="64"/>
    </row>
    <row r="11" spans="1:5">
      <c r="A11" s="47" t="s">
        <v>155</v>
      </c>
      <c r="B11" s="68"/>
      <c r="C11" s="47" t="s">
        <v>156</v>
      </c>
      <c r="D11" s="47" t="s">
        <v>204</v>
      </c>
    </row>
    <row r="12" spans="1:5">
      <c r="A12" s="47" t="s">
        <v>159</v>
      </c>
      <c r="B12" s="69"/>
      <c r="C12" s="70"/>
      <c r="D12" s="47"/>
      <c r="E12" s="241" t="s">
        <v>895</v>
      </c>
    </row>
    <row r="14" spans="1:5">
      <c r="A14" s="52" t="s">
        <v>69</v>
      </c>
      <c r="B14" s="52"/>
      <c r="C14" s="52" t="s">
        <v>477</v>
      </c>
      <c r="D14" s="52" t="s">
        <v>516</v>
      </c>
      <c r="E14" s="251">
        <v>85.8</v>
      </c>
    </row>
    <row r="15" spans="1:5" ht="6.75" customHeight="1">
      <c r="A15" s="52"/>
      <c r="B15" s="52"/>
      <c r="C15" s="52"/>
      <c r="D15" s="52"/>
      <c r="E15" s="251"/>
    </row>
    <row r="16" spans="1:5">
      <c r="A16" s="52" t="s">
        <v>71</v>
      </c>
      <c r="B16" s="52"/>
      <c r="C16" s="52" t="s">
        <v>479</v>
      </c>
      <c r="D16" s="52" t="s">
        <v>515</v>
      </c>
      <c r="E16" s="251">
        <v>266.5</v>
      </c>
    </row>
    <row r="17" spans="1:5" ht="6.75" customHeight="1">
      <c r="A17" s="52"/>
      <c r="B17" s="52"/>
      <c r="C17" s="52"/>
      <c r="D17" s="52"/>
      <c r="E17" s="251"/>
    </row>
    <row r="18" spans="1:5">
      <c r="A18" s="52" t="s">
        <v>72</v>
      </c>
      <c r="B18" s="52"/>
      <c r="C18" s="52" t="s">
        <v>480</v>
      </c>
      <c r="D18" s="52" t="s">
        <v>517</v>
      </c>
      <c r="E18" s="251">
        <v>344.5</v>
      </c>
    </row>
    <row r="19" spans="1:5" ht="6.75" customHeight="1">
      <c r="A19" s="52"/>
      <c r="B19" s="52"/>
      <c r="C19" s="52"/>
      <c r="D19" s="52"/>
      <c r="E19" s="251"/>
    </row>
    <row r="20" spans="1:5">
      <c r="A20" s="52" t="s">
        <v>70</v>
      </c>
      <c r="B20" s="52"/>
      <c r="C20" s="52" t="s">
        <v>478</v>
      </c>
      <c r="D20" s="52" t="s">
        <v>518</v>
      </c>
      <c r="E20" s="251">
        <v>702</v>
      </c>
    </row>
    <row r="21" spans="1:5" ht="6.75" customHeight="1">
      <c r="A21" s="52"/>
      <c r="B21" s="52"/>
      <c r="C21" s="52"/>
      <c r="D21" s="52"/>
      <c r="E21" s="251"/>
    </row>
    <row r="22" spans="1:5">
      <c r="A22" s="52" t="s">
        <v>68</v>
      </c>
      <c r="B22" s="52"/>
      <c r="C22" s="52" t="s">
        <v>476</v>
      </c>
      <c r="D22" s="52" t="s">
        <v>884</v>
      </c>
      <c r="E22" s="251">
        <v>884</v>
      </c>
    </row>
    <row r="23" spans="1:5">
      <c r="E23" s="251"/>
    </row>
    <row r="25" spans="1:5">
      <c r="A25" s="224" t="s">
        <v>522</v>
      </c>
      <c r="B25" s="224"/>
      <c r="C25" s="224"/>
      <c r="D25" s="224"/>
    </row>
    <row r="26" spans="1:5">
      <c r="A26" s="224" t="s">
        <v>514</v>
      </c>
      <c r="B26" s="224"/>
      <c r="C26" s="224"/>
      <c r="D26" s="224"/>
    </row>
    <row r="27" spans="1:5" ht="12.75" customHeight="1"/>
    <row r="28" spans="1:5">
      <c r="A28" s="52" t="s">
        <v>67</v>
      </c>
      <c r="B28" s="52"/>
      <c r="C28" s="52" t="s">
        <v>474</v>
      </c>
      <c r="D28" s="52" t="s">
        <v>475</v>
      </c>
      <c r="E28" s="251">
        <v>2171</v>
      </c>
    </row>
    <row r="29" spans="1:5" ht="6.75" customHeight="1">
      <c r="A29" s="52"/>
      <c r="B29" s="52"/>
      <c r="C29" s="52"/>
      <c r="D29" s="52"/>
      <c r="E29" s="251"/>
    </row>
    <row r="30" spans="1:5">
      <c r="A30" s="52" t="s">
        <v>66</v>
      </c>
      <c r="B30" s="52"/>
      <c r="C30" s="52" t="s">
        <v>472</v>
      </c>
      <c r="D30" s="52" t="s">
        <v>473</v>
      </c>
      <c r="E30" s="251">
        <v>2236</v>
      </c>
    </row>
    <row r="31" spans="1:5" ht="6" customHeight="1">
      <c r="E31" s="251"/>
    </row>
    <row r="32" spans="1:5">
      <c r="A32" s="52" t="s">
        <v>65</v>
      </c>
      <c r="B32" s="52"/>
      <c r="C32" s="52" t="s">
        <v>470</v>
      </c>
      <c r="D32" s="52" t="s">
        <v>471</v>
      </c>
      <c r="E32" s="251">
        <v>4069</v>
      </c>
    </row>
    <row r="33" spans="1:6">
      <c r="A33" s="52"/>
      <c r="B33" s="52"/>
      <c r="C33" s="52"/>
      <c r="D33" s="52"/>
      <c r="E33" s="204"/>
    </row>
    <row r="34" spans="1:6">
      <c r="A34" s="52"/>
      <c r="B34" s="52"/>
      <c r="C34" s="52"/>
      <c r="D34" s="52"/>
      <c r="E34" s="204"/>
    </row>
    <row r="35" spans="1:6">
      <c r="A35" s="196"/>
      <c r="B35" s="193"/>
      <c r="C35" s="208"/>
      <c r="D35" s="208"/>
    </row>
    <row r="36" spans="1:6">
      <c r="A36" s="40"/>
      <c r="B36" s="28"/>
      <c r="C36" s="63"/>
      <c r="D36" s="30"/>
      <c r="E36" s="175"/>
      <c r="F36" s="34"/>
    </row>
    <row r="37" spans="1:6">
      <c r="A37" s="40"/>
      <c r="B37" s="28"/>
      <c r="C37" s="63"/>
      <c r="D37" s="30"/>
      <c r="E37" s="175"/>
      <c r="F37" s="34"/>
    </row>
    <row r="38" spans="1:6">
      <c r="A38" s="40"/>
      <c r="B38" s="28"/>
      <c r="C38" s="63"/>
      <c r="D38" s="30"/>
      <c r="E38" s="175"/>
      <c r="F38" s="28"/>
    </row>
    <row r="39" spans="1:6">
      <c r="A39" s="40"/>
      <c r="B39" s="28"/>
      <c r="C39" s="63"/>
      <c r="D39" s="30"/>
      <c r="E39" s="175"/>
      <c r="F39" s="28"/>
    </row>
    <row r="40" spans="1:6">
      <c r="A40" s="40"/>
      <c r="B40" s="28"/>
      <c r="C40" s="63"/>
      <c r="D40" s="30"/>
      <c r="E40" s="175"/>
      <c r="F40" s="28"/>
    </row>
    <row r="41" spans="1:6">
      <c r="A41" s="40"/>
      <c r="B41" s="28"/>
      <c r="C41" s="63"/>
      <c r="D41" s="30"/>
      <c r="E41" s="175"/>
      <c r="F41" s="28"/>
    </row>
    <row r="42" spans="1:6">
      <c r="A42" s="40"/>
      <c r="B42" s="28"/>
      <c r="C42" s="63"/>
      <c r="D42" s="30"/>
      <c r="E42" s="175"/>
      <c r="F42" s="28"/>
    </row>
    <row r="43" spans="1:6">
      <c r="A43" s="40"/>
      <c r="B43" s="28"/>
      <c r="C43" s="63"/>
      <c r="D43" s="30"/>
      <c r="E43" s="175"/>
      <c r="F43" s="28"/>
    </row>
    <row r="44" spans="1:6">
      <c r="A44" s="30"/>
      <c r="B44" s="28"/>
      <c r="C44" s="63"/>
      <c r="D44" s="30"/>
      <c r="E44" s="175"/>
      <c r="F44" s="28"/>
    </row>
    <row r="45" spans="1:6">
      <c r="A45" s="71" t="s">
        <v>231</v>
      </c>
      <c r="B45" s="28"/>
      <c r="C45" s="46" t="s">
        <v>183</v>
      </c>
      <c r="D45" s="30"/>
      <c r="E45" s="175"/>
      <c r="F45" s="28"/>
    </row>
    <row r="46" spans="1:6">
      <c r="A46" s="30"/>
      <c r="B46" s="20"/>
      <c r="C46" s="208" t="s">
        <v>879</v>
      </c>
      <c r="D46" s="208"/>
      <c r="E46" s="248"/>
      <c r="F46" s="42"/>
    </row>
    <row r="47" spans="1:6">
      <c r="A47" s="30"/>
      <c r="B47" s="72"/>
      <c r="D47" s="39"/>
      <c r="E47" s="248"/>
      <c r="F47" s="42"/>
    </row>
    <row r="48" spans="1:6">
      <c r="A48" s="30"/>
    </row>
    <row r="49" spans="1:1">
      <c r="A49" s="30"/>
    </row>
    <row r="50" spans="1:1">
      <c r="A50" s="30"/>
    </row>
  </sheetData>
  <mergeCells count="7">
    <mergeCell ref="A4:C4"/>
    <mergeCell ref="C35:D35"/>
    <mergeCell ref="C46:D46"/>
    <mergeCell ref="A26:D26"/>
    <mergeCell ref="A8:D8"/>
    <mergeCell ref="A9:D9"/>
    <mergeCell ref="A25:D25"/>
  </mergeCells>
  <phoneticPr fontId="19" type="noConversion"/>
  <pageMargins left="0.75" right="0.24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6"/>
  <sheetViews>
    <sheetView topLeftCell="C4" workbookViewId="0">
      <selection activeCell="G4" sqref="G1:G1048576"/>
    </sheetView>
  </sheetViews>
  <sheetFormatPr baseColWidth="10" defaultRowHeight="12.75"/>
  <cols>
    <col min="1" max="1" width="14.7109375" customWidth="1"/>
    <col min="2" max="2" width="1.7109375" customWidth="1"/>
    <col min="3" max="3" width="14.7109375" customWidth="1"/>
    <col min="4" max="4" width="30.42578125" customWidth="1"/>
    <col min="5" max="5" width="11.140625" customWidth="1"/>
    <col min="6" max="6" width="13.140625" customWidth="1"/>
    <col min="7" max="7" width="11.42578125" style="174"/>
  </cols>
  <sheetData>
    <row r="1" spans="1:7">
      <c r="C1" s="64"/>
      <c r="D1" s="64"/>
      <c r="E1" s="64"/>
      <c r="F1" s="64"/>
    </row>
    <row r="2" spans="1:7">
      <c r="C2" s="64"/>
      <c r="D2" s="64"/>
      <c r="E2" s="64"/>
      <c r="F2" s="64"/>
    </row>
    <row r="3" spans="1:7">
      <c r="C3" s="64"/>
      <c r="D3" s="64"/>
      <c r="E3" s="64"/>
      <c r="F3" s="64"/>
    </row>
    <row r="4" spans="1:7">
      <c r="C4" s="64"/>
      <c r="D4" s="64"/>
      <c r="E4" s="64"/>
      <c r="F4" s="64"/>
    </row>
    <row r="5" spans="1:7">
      <c r="C5" s="64"/>
      <c r="D5" s="64"/>
      <c r="E5" s="64"/>
      <c r="F5" s="64"/>
    </row>
    <row r="6" spans="1:7">
      <c r="C6" s="64"/>
      <c r="D6" s="64"/>
      <c r="E6" s="64"/>
      <c r="F6" s="64"/>
    </row>
    <row r="7" spans="1:7">
      <c r="A7" s="210" t="s">
        <v>880</v>
      </c>
      <c r="B7" s="210"/>
      <c r="C7" s="210"/>
      <c r="D7" s="64"/>
      <c r="E7" s="64"/>
      <c r="F7" s="64"/>
    </row>
    <row r="8" spans="1:7">
      <c r="A8" s="46"/>
      <c r="B8" s="46"/>
      <c r="C8" s="39"/>
      <c r="D8" s="64"/>
      <c r="E8" s="64"/>
      <c r="F8" s="64"/>
    </row>
    <row r="9" spans="1:7">
      <c r="A9" s="46"/>
      <c r="B9" s="46"/>
      <c r="C9" s="39"/>
      <c r="D9" s="64"/>
      <c r="E9" s="64"/>
      <c r="F9" s="64"/>
    </row>
    <row r="10" spans="1:7">
      <c r="A10" s="46"/>
      <c r="B10" s="46"/>
      <c r="C10" s="64"/>
      <c r="D10" s="64"/>
      <c r="E10" s="64"/>
      <c r="F10" s="64"/>
    </row>
    <row r="11" spans="1:7">
      <c r="A11" s="230" t="s">
        <v>593</v>
      </c>
      <c r="B11" s="230"/>
      <c r="C11" s="230"/>
      <c r="D11" s="230"/>
      <c r="E11" s="230"/>
      <c r="F11" s="230"/>
    </row>
    <row r="12" spans="1:7">
      <c r="A12" s="224" t="s">
        <v>614</v>
      </c>
      <c r="B12" s="224"/>
      <c r="C12" s="224"/>
      <c r="D12" s="224"/>
      <c r="E12" s="224"/>
      <c r="F12" s="224"/>
    </row>
    <row r="13" spans="1:7">
      <c r="A13" s="64"/>
      <c r="B13" s="64"/>
      <c r="C13" s="64"/>
      <c r="D13" s="64"/>
      <c r="E13" s="64"/>
      <c r="F13" s="64"/>
    </row>
    <row r="14" spans="1:7">
      <c r="A14" s="47" t="s">
        <v>155</v>
      </c>
      <c r="B14" s="68"/>
      <c r="C14" s="47" t="s">
        <v>156</v>
      </c>
      <c r="D14" s="47" t="s">
        <v>204</v>
      </c>
      <c r="E14" s="170" t="s">
        <v>634</v>
      </c>
      <c r="F14" s="170"/>
    </row>
    <row r="15" spans="1:7">
      <c r="A15" s="47" t="s">
        <v>159</v>
      </c>
      <c r="B15" s="69"/>
      <c r="C15" s="70"/>
      <c r="D15" s="47"/>
      <c r="E15" s="225" t="s">
        <v>649</v>
      </c>
      <c r="F15" s="225"/>
    </row>
    <row r="16" spans="1:7">
      <c r="C16" s="64"/>
      <c r="D16" s="64"/>
      <c r="E16" s="171" t="s">
        <v>635</v>
      </c>
      <c r="F16" s="171" t="s">
        <v>636</v>
      </c>
      <c r="G16" s="241" t="s">
        <v>895</v>
      </c>
    </row>
    <row r="17" spans="1:7">
      <c r="C17" s="64"/>
      <c r="D17" s="64"/>
      <c r="E17" s="169"/>
      <c r="F17" s="169"/>
    </row>
    <row r="18" spans="1:7">
      <c r="A18" s="60" t="s">
        <v>606</v>
      </c>
      <c r="B18" s="60"/>
      <c r="C18" s="60" t="s">
        <v>578</v>
      </c>
      <c r="D18" s="60" t="s">
        <v>615</v>
      </c>
      <c r="E18" s="60" t="s">
        <v>661</v>
      </c>
      <c r="F18" s="172" t="s">
        <v>663</v>
      </c>
      <c r="G18" s="251">
        <v>31.9</v>
      </c>
    </row>
    <row r="19" spans="1:7" ht="6.75" customHeight="1">
      <c r="A19" s="60"/>
      <c r="B19" s="60"/>
      <c r="C19" s="60"/>
      <c r="D19" s="60"/>
      <c r="E19" s="60"/>
      <c r="F19" s="60"/>
    </row>
    <row r="20" spans="1:7">
      <c r="A20" s="60" t="s">
        <v>598</v>
      </c>
      <c r="B20" s="60"/>
      <c r="C20" s="60" t="s">
        <v>579</v>
      </c>
      <c r="D20" s="60" t="s">
        <v>616</v>
      </c>
      <c r="E20" s="172" t="s">
        <v>662</v>
      </c>
      <c r="F20" s="172" t="s">
        <v>664</v>
      </c>
      <c r="G20" s="251">
        <v>31.9</v>
      </c>
    </row>
    <row r="21" spans="1:7" ht="6.75" customHeight="1">
      <c r="A21" s="60"/>
      <c r="B21" s="60"/>
      <c r="C21" s="60"/>
      <c r="D21" s="60"/>
      <c r="E21" s="172"/>
      <c r="F21" s="172"/>
    </row>
    <row r="22" spans="1:7">
      <c r="A22" s="60" t="s">
        <v>599</v>
      </c>
      <c r="B22" s="60"/>
      <c r="C22" s="60" t="s">
        <v>580</v>
      </c>
      <c r="D22" s="60" t="s">
        <v>617</v>
      </c>
      <c r="E22" s="172" t="s">
        <v>663</v>
      </c>
      <c r="F22" s="172" t="s">
        <v>644</v>
      </c>
      <c r="G22" s="251">
        <v>31.9</v>
      </c>
    </row>
    <row r="23" spans="1:7" ht="6.75" customHeight="1">
      <c r="A23" s="60"/>
      <c r="B23" s="60"/>
      <c r="C23" s="60"/>
      <c r="D23" s="60"/>
      <c r="E23" s="172"/>
      <c r="F23" s="172"/>
    </row>
    <row r="24" spans="1:7">
      <c r="A24" s="60" t="s">
        <v>600</v>
      </c>
      <c r="B24" s="60"/>
      <c r="C24" s="60" t="s">
        <v>581</v>
      </c>
      <c r="D24" s="60" t="s">
        <v>618</v>
      </c>
      <c r="E24" s="172" t="s">
        <v>664</v>
      </c>
      <c r="F24" s="172" t="s">
        <v>665</v>
      </c>
      <c r="G24" s="251">
        <v>31.9</v>
      </c>
    </row>
    <row r="25" spans="1:7" ht="6.75" customHeight="1">
      <c r="A25" s="60"/>
      <c r="B25" s="60"/>
      <c r="C25" s="60"/>
      <c r="D25" s="60"/>
      <c r="E25" s="172"/>
      <c r="F25" s="172"/>
    </row>
    <row r="26" spans="1:7">
      <c r="A26" s="60" t="s">
        <v>601</v>
      </c>
      <c r="B26" s="60"/>
      <c r="C26" s="60" t="s">
        <v>582</v>
      </c>
      <c r="D26" s="60" t="s">
        <v>619</v>
      </c>
      <c r="E26" s="172" t="s">
        <v>666</v>
      </c>
      <c r="F26" s="172" t="s">
        <v>645</v>
      </c>
      <c r="G26" s="251">
        <v>36.25</v>
      </c>
    </row>
    <row r="27" spans="1:7" ht="6.75" customHeight="1">
      <c r="A27" s="161"/>
      <c r="B27" s="161"/>
      <c r="C27" s="162"/>
      <c r="D27" s="162"/>
      <c r="E27" s="173"/>
      <c r="F27" s="173"/>
    </row>
    <row r="28" spans="1:7">
      <c r="A28" s="163" t="s">
        <v>602</v>
      </c>
      <c r="B28" s="161"/>
      <c r="C28" s="60" t="s">
        <v>583</v>
      </c>
      <c r="D28" s="60" t="s">
        <v>620</v>
      </c>
      <c r="E28" s="172" t="s">
        <v>666</v>
      </c>
      <c r="F28" s="172" t="s">
        <v>645</v>
      </c>
      <c r="G28" s="251">
        <v>36.25</v>
      </c>
    </row>
    <row r="29" spans="1:7" ht="6.75" customHeight="1">
      <c r="A29" s="230"/>
      <c r="B29" s="230"/>
      <c r="C29" s="230"/>
      <c r="D29" s="230"/>
      <c r="E29" s="230"/>
      <c r="F29" s="230"/>
    </row>
    <row r="30" spans="1:7">
      <c r="A30" s="32" t="s">
        <v>603</v>
      </c>
      <c r="B30" s="164"/>
      <c r="C30" s="60" t="s">
        <v>584</v>
      </c>
      <c r="D30" s="60" t="s">
        <v>621</v>
      </c>
      <c r="E30" s="172" t="s">
        <v>645</v>
      </c>
      <c r="F30" s="172" t="s">
        <v>667</v>
      </c>
      <c r="G30" s="251">
        <v>76.849999999999994</v>
      </c>
    </row>
    <row r="31" spans="1:7" ht="6.75" customHeight="1">
      <c r="A31" s="161"/>
      <c r="B31" s="161"/>
      <c r="C31" s="162"/>
      <c r="D31" s="162"/>
      <c r="E31" s="173"/>
      <c r="F31" s="173"/>
    </row>
    <row r="32" spans="1:7" ht="13.5" customHeight="1">
      <c r="A32" s="60" t="s">
        <v>604</v>
      </c>
      <c r="B32" s="60"/>
      <c r="C32" s="60" t="s">
        <v>585</v>
      </c>
      <c r="D32" s="60" t="s">
        <v>622</v>
      </c>
      <c r="E32" s="172" t="s">
        <v>647</v>
      </c>
      <c r="F32" s="172" t="s">
        <v>646</v>
      </c>
      <c r="G32" s="251">
        <v>76.849999999999994</v>
      </c>
    </row>
    <row r="33" spans="1:7" ht="6.75" customHeight="1">
      <c r="A33" s="60"/>
      <c r="B33" s="60"/>
      <c r="C33" s="60"/>
      <c r="D33" s="60"/>
      <c r="E33" s="172"/>
      <c r="F33" s="172"/>
    </row>
    <row r="34" spans="1:7">
      <c r="A34" s="60" t="s">
        <v>605</v>
      </c>
      <c r="B34" s="60"/>
      <c r="C34" s="60" t="s">
        <v>586</v>
      </c>
      <c r="D34" s="60" t="s">
        <v>623</v>
      </c>
      <c r="E34" s="172" t="s">
        <v>667</v>
      </c>
      <c r="F34" s="172" t="s">
        <v>648</v>
      </c>
      <c r="G34" s="251">
        <v>76.849999999999994</v>
      </c>
    </row>
    <row r="35" spans="1:7">
      <c r="C35" s="64"/>
      <c r="D35" s="64"/>
      <c r="E35" s="64"/>
      <c r="F35" s="64"/>
    </row>
    <row r="36" spans="1:7">
      <c r="A36" s="229" t="s">
        <v>791</v>
      </c>
      <c r="B36" s="230"/>
      <c r="C36" s="230"/>
      <c r="D36" s="230"/>
      <c r="E36" s="230"/>
      <c r="F36" s="230"/>
    </row>
    <row r="37" spans="1:7">
      <c r="A37" s="52"/>
      <c r="B37" s="52"/>
      <c r="C37" s="52"/>
      <c r="D37" s="52"/>
      <c r="E37" s="52"/>
      <c r="F37" s="52"/>
    </row>
    <row r="38" spans="1:7">
      <c r="A38" s="60" t="s">
        <v>751</v>
      </c>
      <c r="B38" s="52"/>
      <c r="C38" s="52" t="s">
        <v>752</v>
      </c>
      <c r="D38" s="228" t="s">
        <v>757</v>
      </c>
      <c r="E38" s="228"/>
      <c r="F38" s="228"/>
      <c r="G38" s="251">
        <v>7.9749999999999996</v>
      </c>
    </row>
    <row r="39" spans="1:7" ht="6.75" customHeight="1">
      <c r="A39" s="60"/>
      <c r="B39" s="52"/>
      <c r="C39" s="52"/>
      <c r="D39" s="52"/>
      <c r="E39" s="52"/>
      <c r="F39" s="52"/>
    </row>
    <row r="40" spans="1:7">
      <c r="A40" s="60" t="s">
        <v>753</v>
      </c>
      <c r="B40" s="52"/>
      <c r="C40" s="52" t="s">
        <v>754</v>
      </c>
      <c r="D40" s="228" t="s">
        <v>758</v>
      </c>
      <c r="E40" s="228"/>
      <c r="F40" s="228"/>
      <c r="G40" s="251">
        <v>17.399999999999999</v>
      </c>
    </row>
    <row r="41" spans="1:7" ht="6.75" customHeight="1">
      <c r="A41" s="60"/>
      <c r="B41" s="52"/>
      <c r="C41" s="52"/>
      <c r="D41" s="52"/>
      <c r="E41" s="52"/>
      <c r="F41" s="52"/>
    </row>
    <row r="42" spans="1:7">
      <c r="A42" s="60" t="s">
        <v>755</v>
      </c>
      <c r="B42" s="52"/>
      <c r="C42" s="52" t="s">
        <v>756</v>
      </c>
      <c r="D42" s="228" t="s">
        <v>759</v>
      </c>
      <c r="E42" s="228"/>
      <c r="F42" s="228"/>
      <c r="G42" s="251">
        <v>24.65</v>
      </c>
    </row>
    <row r="43" spans="1:7">
      <c r="A43" s="52"/>
      <c r="B43" s="52"/>
      <c r="C43" s="52"/>
      <c r="D43" s="52"/>
      <c r="E43" s="52"/>
      <c r="F43" s="52"/>
    </row>
    <row r="44" spans="1:7">
      <c r="A44" s="196"/>
      <c r="B44" s="196"/>
      <c r="C44" s="214"/>
      <c r="D44" s="214"/>
      <c r="E44" s="64"/>
      <c r="F44" s="64"/>
    </row>
    <row r="45" spans="1:7">
      <c r="A45" s="40"/>
      <c r="B45" s="28"/>
      <c r="C45" s="63"/>
      <c r="D45" s="30"/>
      <c r="E45" s="30"/>
      <c r="F45" s="30"/>
    </row>
    <row r="46" spans="1:7">
      <c r="A46" s="40"/>
      <c r="B46" s="28"/>
      <c r="C46" s="63"/>
      <c r="D46" s="30"/>
      <c r="E46" s="30"/>
      <c r="F46" s="30"/>
    </row>
    <row r="47" spans="1:7">
      <c r="A47" s="40"/>
      <c r="B47" s="28"/>
      <c r="C47" s="63"/>
      <c r="D47" s="30"/>
      <c r="E47" s="30"/>
      <c r="F47" s="30"/>
    </row>
    <row r="48" spans="1:7">
      <c r="A48" s="40"/>
      <c r="B48" s="28"/>
      <c r="C48" s="63"/>
      <c r="D48" s="30"/>
      <c r="E48" s="30"/>
      <c r="F48" s="30"/>
    </row>
    <row r="49" spans="1:6">
      <c r="A49" s="40"/>
      <c r="B49" s="28"/>
      <c r="C49" s="63"/>
      <c r="D49" s="30"/>
      <c r="E49" s="30"/>
      <c r="F49" s="30"/>
    </row>
    <row r="50" spans="1:6">
      <c r="A50" s="40"/>
      <c r="B50" s="28"/>
      <c r="C50" s="63"/>
      <c r="D50" s="30"/>
      <c r="E50" s="30"/>
      <c r="F50" s="30"/>
    </row>
    <row r="51" spans="1:6">
      <c r="A51" s="40"/>
      <c r="B51" s="28"/>
      <c r="C51" s="63"/>
      <c r="D51" s="30"/>
      <c r="E51" s="30"/>
      <c r="F51" s="30"/>
    </row>
    <row r="52" spans="1:6">
      <c r="A52" s="40"/>
      <c r="B52" s="28"/>
      <c r="C52" s="63"/>
      <c r="D52" s="30"/>
      <c r="E52" s="30"/>
      <c r="F52" s="30"/>
    </row>
    <row r="53" spans="1:6">
      <c r="A53" s="30"/>
      <c r="B53" s="28"/>
      <c r="C53" s="63"/>
      <c r="D53" s="30"/>
      <c r="E53" s="30"/>
      <c r="F53" s="30"/>
    </row>
    <row r="54" spans="1:6">
      <c r="A54" s="71" t="s">
        <v>231</v>
      </c>
      <c r="B54" s="28"/>
      <c r="C54" s="46" t="s">
        <v>183</v>
      </c>
      <c r="D54" s="30"/>
      <c r="E54" s="30"/>
      <c r="F54" s="30"/>
    </row>
    <row r="55" spans="1:6">
      <c r="A55" s="30"/>
      <c r="B55" s="20"/>
      <c r="C55" s="214" t="s">
        <v>879</v>
      </c>
      <c r="D55" s="214"/>
      <c r="E55" s="32"/>
      <c r="F55" s="32"/>
    </row>
    <row r="56" spans="1:6">
      <c r="A56" s="30"/>
      <c r="B56" s="72"/>
      <c r="C56" s="64"/>
      <c r="D56" s="39"/>
      <c r="E56" s="39"/>
      <c r="F56" s="39"/>
    </row>
  </sheetData>
  <mergeCells count="11">
    <mergeCell ref="A36:F36"/>
    <mergeCell ref="A7:C7"/>
    <mergeCell ref="A11:F11"/>
    <mergeCell ref="A12:F12"/>
    <mergeCell ref="A29:F29"/>
    <mergeCell ref="E15:F15"/>
    <mergeCell ref="C44:D44"/>
    <mergeCell ref="C55:D55"/>
    <mergeCell ref="D38:F38"/>
    <mergeCell ref="D40:F40"/>
    <mergeCell ref="D42:F42"/>
  </mergeCells>
  <pageMargins left="0.49" right="0.23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tabSelected="1" topLeftCell="A10" workbookViewId="0">
      <selection activeCell="I24" sqref="I24"/>
    </sheetView>
  </sheetViews>
  <sheetFormatPr baseColWidth="10" defaultRowHeight="12.75"/>
  <cols>
    <col min="1" max="1" width="14.7109375" customWidth="1"/>
    <col min="2" max="2" width="1.7109375" customWidth="1"/>
    <col min="3" max="3" width="17.85546875" customWidth="1"/>
    <col min="4" max="4" width="41" customWidth="1"/>
    <col min="5" max="5" width="5" customWidth="1"/>
    <col min="6" max="6" width="11.42578125" style="174"/>
  </cols>
  <sheetData>
    <row r="1" spans="1:6">
      <c r="C1" s="64"/>
      <c r="D1" s="64"/>
      <c r="E1" s="64"/>
    </row>
    <row r="2" spans="1:6">
      <c r="C2" s="64"/>
      <c r="D2" s="64"/>
      <c r="E2" s="64"/>
    </row>
    <row r="3" spans="1:6">
      <c r="C3" s="64"/>
      <c r="D3" s="64"/>
      <c r="E3" s="64"/>
    </row>
    <row r="4" spans="1:6">
      <c r="A4" s="210" t="s">
        <v>880</v>
      </c>
      <c r="B4" s="210"/>
      <c r="C4" s="210"/>
      <c r="D4" s="64"/>
      <c r="E4" s="64"/>
    </row>
    <row r="5" spans="1:6">
      <c r="A5" s="46"/>
      <c r="B5" s="46"/>
      <c r="C5" s="39"/>
      <c r="D5" s="64"/>
      <c r="E5" s="64"/>
    </row>
    <row r="6" spans="1:6">
      <c r="A6" s="46"/>
      <c r="B6" s="46"/>
      <c r="C6" s="39"/>
      <c r="D6" s="64"/>
      <c r="E6" s="64"/>
    </row>
    <row r="7" spans="1:6">
      <c r="A7" s="46"/>
      <c r="B7" s="46"/>
      <c r="C7" s="64"/>
      <c r="D7" s="64"/>
      <c r="E7" s="64"/>
    </row>
    <row r="8" spans="1:6">
      <c r="A8" s="229" t="s">
        <v>722</v>
      </c>
      <c r="B8" s="230"/>
      <c r="C8" s="230"/>
      <c r="D8" s="230"/>
      <c r="E8" s="230"/>
    </row>
    <row r="9" spans="1:6">
      <c r="A9" s="224" t="s">
        <v>614</v>
      </c>
      <c r="B9" s="224"/>
      <c r="C9" s="224"/>
      <c r="D9" s="224"/>
      <c r="E9" s="224"/>
    </row>
    <row r="10" spans="1:6">
      <c r="A10" s="64"/>
      <c r="B10" s="64"/>
      <c r="C10" s="64"/>
      <c r="D10" s="64"/>
      <c r="E10" s="64"/>
    </row>
    <row r="11" spans="1:6">
      <c r="A11" s="47" t="s">
        <v>155</v>
      </c>
      <c r="B11" s="68"/>
      <c r="C11" s="47" t="s">
        <v>156</v>
      </c>
      <c r="D11" s="47" t="s">
        <v>204</v>
      </c>
      <c r="E11" s="170"/>
    </row>
    <row r="12" spans="1:6">
      <c r="A12" s="47" t="s">
        <v>159</v>
      </c>
      <c r="B12" s="69"/>
      <c r="C12" s="70"/>
      <c r="D12" s="47"/>
      <c r="E12" s="47"/>
    </row>
    <row r="13" spans="1:6">
      <c r="C13" s="64"/>
      <c r="D13" s="64"/>
      <c r="E13" s="171"/>
      <c r="F13" s="241" t="s">
        <v>895</v>
      </c>
    </row>
    <row r="14" spans="1:6">
      <c r="C14" s="64"/>
      <c r="D14" s="64"/>
      <c r="E14" s="169"/>
    </row>
    <row r="15" spans="1:6">
      <c r="A15" s="60" t="s">
        <v>683</v>
      </c>
      <c r="B15" s="60"/>
      <c r="C15" s="60" t="s">
        <v>707</v>
      </c>
      <c r="D15" s="60" t="s">
        <v>715</v>
      </c>
      <c r="E15" s="60"/>
      <c r="F15" s="252">
        <v>56</v>
      </c>
    </row>
    <row r="16" spans="1:6">
      <c r="A16" s="60"/>
      <c r="B16" s="60"/>
      <c r="C16" s="60"/>
      <c r="D16" s="60"/>
      <c r="E16" s="60"/>
      <c r="F16" s="252"/>
    </row>
    <row r="17" spans="1:6">
      <c r="A17" s="60" t="s">
        <v>684</v>
      </c>
      <c r="B17" s="60"/>
      <c r="C17" s="60" t="s">
        <v>708</v>
      </c>
      <c r="D17" s="60" t="s">
        <v>716</v>
      </c>
      <c r="E17" s="172"/>
      <c r="F17" s="252">
        <v>56</v>
      </c>
    </row>
    <row r="18" spans="1:6">
      <c r="A18" s="60"/>
      <c r="B18" s="60"/>
      <c r="C18" s="60"/>
      <c r="D18" s="60"/>
      <c r="E18" s="172"/>
      <c r="F18" s="252"/>
    </row>
    <row r="19" spans="1:6">
      <c r="A19" s="60" t="s">
        <v>685</v>
      </c>
      <c r="B19" s="60"/>
      <c r="C19" s="60" t="s">
        <v>709</v>
      </c>
      <c r="D19" s="60" t="s">
        <v>717</v>
      </c>
      <c r="E19" s="172"/>
      <c r="F19" s="252">
        <v>62</v>
      </c>
    </row>
    <row r="20" spans="1:6">
      <c r="A20" s="60"/>
      <c r="B20" s="60"/>
      <c r="C20" s="60"/>
      <c r="D20" s="60"/>
      <c r="E20" s="172"/>
      <c r="F20" s="252"/>
    </row>
    <row r="21" spans="1:6">
      <c r="A21" s="60" t="s">
        <v>686</v>
      </c>
      <c r="B21" s="60"/>
      <c r="C21" s="60" t="s">
        <v>710</v>
      </c>
      <c r="D21" s="60" t="s">
        <v>718</v>
      </c>
      <c r="E21" s="172"/>
      <c r="F21" s="252">
        <v>62</v>
      </c>
    </row>
    <row r="22" spans="1:6">
      <c r="A22" s="60"/>
      <c r="B22" s="60"/>
      <c r="C22" s="60"/>
      <c r="D22" s="60"/>
      <c r="E22" s="172"/>
      <c r="F22" s="252"/>
    </row>
    <row r="23" spans="1:6">
      <c r="A23" s="60" t="s">
        <v>687</v>
      </c>
      <c r="B23" s="60"/>
      <c r="C23" s="60" t="s">
        <v>711</v>
      </c>
      <c r="D23" s="60" t="s">
        <v>719</v>
      </c>
      <c r="E23" s="172"/>
      <c r="F23" s="252">
        <v>80</v>
      </c>
    </row>
    <row r="24" spans="1:6">
      <c r="A24" s="161"/>
      <c r="B24" s="161"/>
      <c r="C24" s="162"/>
      <c r="D24" s="162"/>
      <c r="E24" s="173"/>
      <c r="F24" s="252"/>
    </row>
    <row r="25" spans="1:6">
      <c r="A25" s="60" t="s">
        <v>688</v>
      </c>
      <c r="B25" s="161"/>
      <c r="C25" s="60" t="s">
        <v>712</v>
      </c>
      <c r="D25" s="60" t="s">
        <v>720</v>
      </c>
      <c r="E25" s="172"/>
      <c r="F25" s="252">
        <v>94</v>
      </c>
    </row>
    <row r="26" spans="1:6">
      <c r="A26" s="175"/>
      <c r="B26" s="175"/>
      <c r="C26" s="175"/>
      <c r="D26" s="175"/>
      <c r="E26" s="164"/>
      <c r="F26" s="252"/>
    </row>
    <row r="27" spans="1:6">
      <c r="A27" s="60" t="s">
        <v>689</v>
      </c>
      <c r="B27" s="175"/>
      <c r="C27" s="60" t="s">
        <v>713</v>
      </c>
      <c r="D27" s="60" t="s">
        <v>721</v>
      </c>
      <c r="E27" s="172"/>
      <c r="F27" s="252">
        <v>94</v>
      </c>
    </row>
    <row r="28" spans="1:6">
      <c r="A28" s="161"/>
      <c r="B28" s="161"/>
      <c r="C28" s="162"/>
      <c r="D28" s="162"/>
      <c r="E28" s="173"/>
    </row>
    <row r="29" spans="1:6">
      <c r="A29" s="192"/>
      <c r="B29" s="192"/>
      <c r="C29" s="231"/>
      <c r="D29" s="231"/>
      <c r="E29" s="64"/>
    </row>
    <row r="30" spans="1:6">
      <c r="A30" s="40"/>
      <c r="B30" s="28"/>
      <c r="C30" s="63"/>
      <c r="D30" s="30"/>
      <c r="E30" s="30"/>
    </row>
    <row r="31" spans="1:6">
      <c r="A31" s="40"/>
      <c r="B31" s="28"/>
      <c r="C31" s="63"/>
      <c r="D31" s="30"/>
      <c r="E31" s="30"/>
    </row>
    <row r="32" spans="1:6">
      <c r="A32" s="40"/>
      <c r="B32" s="28"/>
      <c r="C32" s="63"/>
      <c r="D32" s="30"/>
      <c r="E32" s="30"/>
    </row>
    <row r="33" spans="1:5">
      <c r="A33" s="40"/>
      <c r="B33" s="28"/>
      <c r="C33" s="63"/>
      <c r="D33" s="30"/>
      <c r="E33" s="30"/>
    </row>
    <row r="34" spans="1:5">
      <c r="A34" s="40"/>
      <c r="B34" s="28"/>
      <c r="C34" s="63"/>
      <c r="D34" s="30"/>
      <c r="E34" s="30"/>
    </row>
    <row r="35" spans="1:5">
      <c r="A35" s="40"/>
      <c r="B35" s="28"/>
      <c r="C35" s="63"/>
      <c r="D35" s="30"/>
      <c r="E35" s="30"/>
    </row>
    <row r="36" spans="1:5">
      <c r="A36" s="40"/>
      <c r="B36" s="28"/>
      <c r="C36" s="63"/>
      <c r="D36" s="30"/>
      <c r="E36" s="30"/>
    </row>
    <row r="37" spans="1:5">
      <c r="A37" s="40"/>
      <c r="B37" s="28"/>
      <c r="C37" s="63"/>
      <c r="D37" s="30"/>
      <c r="E37" s="30"/>
    </row>
    <row r="38" spans="1:5">
      <c r="A38" s="30"/>
      <c r="B38" s="28"/>
      <c r="C38" s="63"/>
      <c r="D38" s="30"/>
      <c r="E38" s="30"/>
    </row>
    <row r="39" spans="1:5">
      <c r="A39" s="71" t="s">
        <v>231</v>
      </c>
      <c r="B39" s="28"/>
      <c r="C39" s="46" t="s">
        <v>183</v>
      </c>
      <c r="D39" s="30"/>
      <c r="E39" s="30"/>
    </row>
    <row r="40" spans="1:5">
      <c r="A40" s="30"/>
      <c r="B40" s="20"/>
      <c r="C40" s="208" t="s">
        <v>879</v>
      </c>
      <c r="D40" s="208"/>
      <c r="E40" s="32"/>
    </row>
    <row r="41" spans="1:5">
      <c r="A41" s="30"/>
      <c r="B41" s="72"/>
      <c r="C41" s="64"/>
      <c r="D41" s="39"/>
      <c r="E41" s="39"/>
    </row>
  </sheetData>
  <mergeCells count="5">
    <mergeCell ref="A8:E8"/>
    <mergeCell ref="A9:E9"/>
    <mergeCell ref="A4:C4"/>
    <mergeCell ref="C29:D29"/>
    <mergeCell ref="C40:D40"/>
  </mergeCells>
  <pageMargins left="0.69" right="0.39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7:J62"/>
  <sheetViews>
    <sheetView topLeftCell="A5" workbookViewId="0">
      <selection activeCell="D38" sqref="D38"/>
    </sheetView>
  </sheetViews>
  <sheetFormatPr baseColWidth="10" defaultRowHeight="11.25"/>
  <cols>
    <col min="1" max="1" width="11.42578125" style="49"/>
    <col min="2" max="2" width="6.140625" style="49" customWidth="1"/>
    <col min="3" max="3" width="24.28515625" style="49" customWidth="1"/>
    <col min="4" max="4" width="27.140625" style="49" customWidth="1"/>
    <col min="5" max="5" width="11.42578125" style="107"/>
    <col min="6" max="6" width="7.28515625" style="49" customWidth="1"/>
    <col min="7" max="7" width="6.140625" style="49" customWidth="1"/>
    <col min="8" max="8" width="6.5703125" style="49" customWidth="1"/>
    <col min="9" max="9" width="7.140625" style="49" customWidth="1"/>
    <col min="10" max="16384" width="11.42578125" style="49"/>
  </cols>
  <sheetData>
    <row r="7" spans="1:10">
      <c r="A7" s="210" t="s">
        <v>880</v>
      </c>
      <c r="B7" s="210"/>
      <c r="C7" s="210"/>
    </row>
    <row r="8" spans="1:10">
      <c r="A8" s="56"/>
      <c r="B8" s="56"/>
      <c r="C8" s="56"/>
    </row>
    <row r="10" spans="1:10" s="116" customFormat="1" ht="12.75">
      <c r="A10" s="211" t="s">
        <v>311</v>
      </c>
      <c r="B10" s="211"/>
      <c r="C10" s="211"/>
      <c r="D10" s="211"/>
      <c r="E10" s="57"/>
      <c r="G10" s="117"/>
    </row>
    <row r="11" spans="1:10" s="116" customFormat="1" ht="12.75">
      <c r="A11" s="211" t="s">
        <v>313</v>
      </c>
      <c r="B11" s="211"/>
      <c r="C11" s="211"/>
      <c r="D11" s="211"/>
      <c r="E11" s="57"/>
      <c r="G11" s="117"/>
    </row>
    <row r="12" spans="1:10" s="116" customFormat="1" ht="12.75">
      <c r="A12" s="211" t="s">
        <v>331</v>
      </c>
      <c r="B12" s="211"/>
      <c r="C12" s="211"/>
      <c r="D12" s="211"/>
      <c r="E12" s="57"/>
      <c r="G12" s="117"/>
    </row>
    <row r="13" spans="1:10" s="116" customFormat="1" ht="12.75">
      <c r="A13" s="92"/>
      <c r="B13" s="92"/>
      <c r="C13" s="92"/>
      <c r="D13" s="92"/>
      <c r="E13" s="57"/>
      <c r="G13" s="117"/>
    </row>
    <row r="14" spans="1:10">
      <c r="C14" s="61"/>
      <c r="D14" s="61"/>
      <c r="G14" s="61"/>
    </row>
    <row r="15" spans="1:10">
      <c r="A15" s="110" t="s">
        <v>155</v>
      </c>
      <c r="C15" s="81" t="s">
        <v>156</v>
      </c>
      <c r="D15" s="81" t="s">
        <v>204</v>
      </c>
      <c r="E15" s="55" t="s">
        <v>895</v>
      </c>
      <c r="F15" s="41"/>
      <c r="G15" s="60"/>
      <c r="H15" s="41"/>
    </row>
    <row r="16" spans="1:10">
      <c r="A16" s="112" t="s">
        <v>159</v>
      </c>
      <c r="B16" s="113"/>
      <c r="C16" s="52"/>
      <c r="D16" s="61"/>
      <c r="E16" s="199"/>
      <c r="F16" s="213"/>
      <c r="G16" s="213"/>
      <c r="H16" s="213"/>
      <c r="I16" s="213"/>
      <c r="J16" s="114"/>
    </row>
    <row r="17" spans="1:10">
      <c r="A17" s="75"/>
      <c r="C17" s="212" t="s">
        <v>481</v>
      </c>
      <c r="D17" s="212"/>
      <c r="E17" s="236"/>
      <c r="F17" s="62"/>
      <c r="G17" s="79"/>
      <c r="H17" s="62"/>
      <c r="I17" s="79"/>
    </row>
    <row r="18" spans="1:10">
      <c r="A18" s="75" t="s">
        <v>90</v>
      </c>
      <c r="C18" s="115" t="s">
        <v>285</v>
      </c>
      <c r="D18" s="61" t="s">
        <v>300</v>
      </c>
      <c r="E18" s="237">
        <v>6.2</v>
      </c>
      <c r="F18" s="62"/>
      <c r="G18" s="79"/>
      <c r="H18" s="62"/>
      <c r="I18" s="79"/>
    </row>
    <row r="19" spans="1:10">
      <c r="A19" s="75" t="s">
        <v>91</v>
      </c>
      <c r="C19" s="115" t="s">
        <v>286</v>
      </c>
      <c r="D19" s="61" t="s">
        <v>301</v>
      </c>
      <c r="E19" s="237">
        <v>6.2</v>
      </c>
      <c r="F19" s="62"/>
      <c r="G19" s="79"/>
      <c r="H19" s="62"/>
      <c r="I19" s="79"/>
    </row>
    <row r="20" spans="1:10">
      <c r="A20" s="75" t="s">
        <v>92</v>
      </c>
      <c r="C20" s="115" t="s">
        <v>287</v>
      </c>
      <c r="D20" s="61" t="s">
        <v>302</v>
      </c>
      <c r="E20" s="237">
        <v>6.2</v>
      </c>
      <c r="F20" s="62"/>
      <c r="G20" s="79"/>
      <c r="H20" s="62"/>
      <c r="I20" s="79"/>
    </row>
    <row r="21" spans="1:10">
      <c r="A21" s="75" t="s">
        <v>93</v>
      </c>
      <c r="C21" s="115" t="s">
        <v>288</v>
      </c>
      <c r="D21" s="61" t="s">
        <v>303</v>
      </c>
      <c r="E21" s="237">
        <v>6.2</v>
      </c>
      <c r="F21" s="62"/>
      <c r="G21" s="79"/>
      <c r="H21" s="62"/>
      <c r="I21" s="79"/>
    </row>
    <row r="22" spans="1:10">
      <c r="A22" s="75" t="s">
        <v>308</v>
      </c>
      <c r="C22" s="115" t="s">
        <v>525</v>
      </c>
      <c r="D22" s="61" t="s">
        <v>306</v>
      </c>
      <c r="E22" s="237">
        <v>6.6</v>
      </c>
      <c r="F22" s="62"/>
      <c r="G22" s="79"/>
      <c r="H22" s="62"/>
      <c r="I22" s="79"/>
      <c r="J22" s="78"/>
    </row>
    <row r="23" spans="1:10">
      <c r="A23" s="75" t="s">
        <v>309</v>
      </c>
      <c r="C23" s="115" t="s">
        <v>526</v>
      </c>
      <c r="D23" s="61" t="s">
        <v>307</v>
      </c>
      <c r="E23" s="237">
        <v>6.6</v>
      </c>
      <c r="F23" s="62"/>
      <c r="G23" s="79"/>
      <c r="H23" s="62"/>
      <c r="I23" s="79"/>
      <c r="J23" s="78"/>
    </row>
    <row r="24" spans="1:10">
      <c r="A24" s="75" t="s">
        <v>437</v>
      </c>
      <c r="C24" s="115" t="s">
        <v>438</v>
      </c>
      <c r="D24" s="61" t="s">
        <v>439</v>
      </c>
      <c r="E24" s="237">
        <v>6.6</v>
      </c>
      <c r="F24" s="62"/>
      <c r="G24" s="79"/>
      <c r="H24" s="62"/>
      <c r="I24" s="79"/>
    </row>
    <row r="25" spans="1:10">
      <c r="A25" s="75"/>
      <c r="C25" s="115"/>
      <c r="D25" s="61"/>
      <c r="E25" s="237"/>
      <c r="F25" s="62"/>
      <c r="G25" s="79"/>
      <c r="H25" s="62"/>
      <c r="I25" s="79"/>
    </row>
    <row r="26" spans="1:10">
      <c r="C26" s="212" t="s">
        <v>482</v>
      </c>
      <c r="D26" s="212"/>
      <c r="E26" s="237"/>
    </row>
    <row r="27" spans="1:10">
      <c r="A27" s="75" t="s">
        <v>440</v>
      </c>
      <c r="B27" s="75"/>
      <c r="C27" s="75" t="s">
        <v>441</v>
      </c>
      <c r="D27" s="75" t="s">
        <v>442</v>
      </c>
      <c r="E27" s="237">
        <v>11.6</v>
      </c>
    </row>
    <row r="28" spans="1:10">
      <c r="A28" s="75" t="s">
        <v>443</v>
      </c>
      <c r="B28" s="75"/>
      <c r="C28" s="75" t="s">
        <v>444</v>
      </c>
      <c r="D28" s="75" t="s">
        <v>445</v>
      </c>
      <c r="E28" s="237">
        <v>11.6</v>
      </c>
    </row>
    <row r="29" spans="1:10">
      <c r="A29" s="75" t="s">
        <v>446</v>
      </c>
      <c r="B29" s="75"/>
      <c r="C29" s="75" t="s">
        <v>447</v>
      </c>
      <c r="D29" s="75" t="s">
        <v>448</v>
      </c>
      <c r="E29" s="237">
        <v>11.6</v>
      </c>
    </row>
    <row r="30" spans="1:10">
      <c r="A30" s="75" t="s">
        <v>449</v>
      </c>
      <c r="B30" s="75"/>
      <c r="C30" s="75" t="s">
        <v>450</v>
      </c>
      <c r="D30" s="75" t="s">
        <v>451</v>
      </c>
      <c r="E30" s="237">
        <v>11.6</v>
      </c>
    </row>
    <row r="31" spans="1:10">
      <c r="A31" s="75" t="s">
        <v>452</v>
      </c>
      <c r="B31" s="75"/>
      <c r="C31" s="75" t="s">
        <v>453</v>
      </c>
      <c r="D31" s="75" t="s">
        <v>454</v>
      </c>
      <c r="E31" s="237">
        <v>11.6</v>
      </c>
    </row>
    <row r="32" spans="1:10">
      <c r="A32" s="75" t="s">
        <v>455</v>
      </c>
      <c r="B32" s="75"/>
      <c r="C32" s="75" t="s">
        <v>456</v>
      </c>
      <c r="D32" s="75" t="s">
        <v>457</v>
      </c>
      <c r="E32" s="237">
        <v>13</v>
      </c>
    </row>
    <row r="33" spans="1:8">
      <c r="A33" s="75" t="s">
        <v>458</v>
      </c>
      <c r="B33" s="75"/>
      <c r="C33" s="75" t="s">
        <v>459</v>
      </c>
      <c r="D33" s="75" t="s">
        <v>460</v>
      </c>
      <c r="E33" s="237">
        <v>13</v>
      </c>
    </row>
    <row r="34" spans="1:8">
      <c r="A34" s="75"/>
      <c r="B34" s="75"/>
      <c r="C34" s="75"/>
      <c r="D34" s="75"/>
      <c r="E34" s="237"/>
    </row>
    <row r="35" spans="1:8">
      <c r="C35" s="212" t="s">
        <v>483</v>
      </c>
      <c r="D35" s="212"/>
      <c r="E35" s="237"/>
    </row>
    <row r="36" spans="1:8">
      <c r="A36" s="61" t="s">
        <v>550</v>
      </c>
      <c r="C36" s="115" t="s">
        <v>551</v>
      </c>
      <c r="D36" s="115" t="s">
        <v>552</v>
      </c>
      <c r="E36" s="237">
        <v>16.600000000000001</v>
      </c>
    </row>
    <row r="37" spans="1:8">
      <c r="A37" s="61" t="s">
        <v>547</v>
      </c>
      <c r="C37" s="115" t="s">
        <v>548</v>
      </c>
      <c r="D37" s="115" t="s">
        <v>549</v>
      </c>
      <c r="E37" s="237">
        <v>16.600000000000001</v>
      </c>
    </row>
    <row r="38" spans="1:8">
      <c r="A38" s="75" t="s">
        <v>94</v>
      </c>
      <c r="C38" s="75" t="s">
        <v>289</v>
      </c>
      <c r="D38" s="75" t="s">
        <v>304</v>
      </c>
      <c r="E38" s="237">
        <v>16.600000000000001</v>
      </c>
      <c r="F38" s="79"/>
      <c r="G38" s="62"/>
      <c r="H38" s="79"/>
    </row>
    <row r="39" spans="1:8">
      <c r="A39" s="75" t="s">
        <v>95</v>
      </c>
      <c r="C39" s="75" t="s">
        <v>290</v>
      </c>
      <c r="D39" s="75" t="s">
        <v>305</v>
      </c>
      <c r="E39" s="237">
        <v>16.600000000000001</v>
      </c>
      <c r="F39" s="79"/>
      <c r="G39" s="62"/>
      <c r="H39" s="79"/>
    </row>
    <row r="40" spans="1:8">
      <c r="A40" s="75" t="s">
        <v>461</v>
      </c>
      <c r="B40" s="75"/>
      <c r="C40" s="75" t="s">
        <v>462</v>
      </c>
      <c r="D40" s="75" t="s">
        <v>463</v>
      </c>
      <c r="E40" s="237">
        <v>16.600000000000001</v>
      </c>
      <c r="F40" s="75"/>
      <c r="G40" s="75"/>
      <c r="H40" s="75"/>
    </row>
    <row r="41" spans="1:8">
      <c r="A41" s="75" t="s">
        <v>464</v>
      </c>
      <c r="B41" s="75"/>
      <c r="C41" s="75" t="s">
        <v>465</v>
      </c>
      <c r="D41" s="75" t="s">
        <v>466</v>
      </c>
      <c r="E41" s="237">
        <v>18.2</v>
      </c>
      <c r="F41" s="75"/>
      <c r="G41" s="75"/>
      <c r="H41" s="75"/>
    </row>
    <row r="42" spans="1:8">
      <c r="A42" s="75" t="s">
        <v>467</v>
      </c>
      <c r="B42" s="75"/>
      <c r="C42" s="75" t="s">
        <v>468</v>
      </c>
      <c r="D42" s="75" t="s">
        <v>469</v>
      </c>
      <c r="E42" s="237">
        <v>18.2</v>
      </c>
      <c r="F42" s="75"/>
      <c r="G42" s="75"/>
      <c r="H42" s="75"/>
    </row>
    <row r="43" spans="1:8">
      <c r="A43" s="75"/>
      <c r="B43" s="75"/>
      <c r="C43" s="75"/>
      <c r="D43" s="75"/>
      <c r="E43" s="237"/>
      <c r="F43" s="75"/>
      <c r="G43" s="75"/>
      <c r="H43" s="75"/>
    </row>
    <row r="44" spans="1:8">
      <c r="A44" s="75"/>
      <c r="B44" s="75"/>
      <c r="C44" s="212" t="s">
        <v>760</v>
      </c>
      <c r="D44" s="212"/>
      <c r="E44" s="237"/>
      <c r="F44" s="75"/>
      <c r="G44" s="75"/>
      <c r="H44" s="75"/>
    </row>
    <row r="45" spans="1:8">
      <c r="A45" s="75" t="s">
        <v>747</v>
      </c>
      <c r="B45" s="75"/>
      <c r="C45" s="75" t="s">
        <v>748</v>
      </c>
      <c r="D45" s="75" t="s">
        <v>761</v>
      </c>
      <c r="E45" s="237">
        <v>6</v>
      </c>
      <c r="F45" s="75"/>
      <c r="G45" s="75"/>
      <c r="H45" s="75"/>
    </row>
    <row r="46" spans="1:8">
      <c r="A46" s="75"/>
      <c r="B46" s="75"/>
      <c r="C46" s="75"/>
      <c r="D46" s="75"/>
      <c r="E46" s="203"/>
      <c r="F46" s="75"/>
      <c r="G46" s="75"/>
      <c r="H46" s="75"/>
    </row>
    <row r="47" spans="1:8" s="73" customFormat="1" ht="12.75">
      <c r="A47" s="196"/>
      <c r="B47" s="193"/>
      <c r="C47" s="208"/>
      <c r="D47" s="208"/>
      <c r="E47" s="234"/>
      <c r="G47" s="108"/>
    </row>
    <row r="48" spans="1:8" s="73" customFormat="1" ht="12.75">
      <c r="C48" s="108"/>
      <c r="D48" s="108"/>
      <c r="E48" s="234"/>
      <c r="G48" s="108"/>
    </row>
    <row r="49" spans="1:8" s="73" customFormat="1" ht="12.75">
      <c r="C49" s="108"/>
      <c r="D49" s="108"/>
      <c r="E49" s="234"/>
      <c r="G49" s="108"/>
    </row>
    <row r="50" spans="1:8" s="73" customFormat="1" ht="12.75">
      <c r="C50" s="108"/>
      <c r="D50" s="108"/>
      <c r="E50" s="234"/>
      <c r="G50" s="108"/>
    </row>
    <row r="51" spans="1:8" s="73" customFormat="1" ht="12.75">
      <c r="C51" s="108"/>
      <c r="D51" s="108"/>
      <c r="E51" s="234"/>
      <c r="G51" s="108"/>
    </row>
    <row r="52" spans="1:8" s="73" customFormat="1" ht="12.75">
      <c r="C52" s="108"/>
      <c r="D52" s="108"/>
      <c r="E52" s="234"/>
      <c r="G52" s="108"/>
    </row>
    <row r="53" spans="1:8" s="73" customFormat="1" ht="12.75">
      <c r="C53" s="108"/>
      <c r="D53" s="108"/>
      <c r="E53" s="234"/>
      <c r="G53" s="108"/>
    </row>
    <row r="54" spans="1:8" s="73" customFormat="1" ht="12.75">
      <c r="C54" s="108"/>
      <c r="D54" s="108"/>
      <c r="E54" s="234"/>
      <c r="G54" s="108"/>
    </row>
    <row r="55" spans="1:8" s="73" customFormat="1" ht="12.75">
      <c r="C55" s="108"/>
      <c r="D55" s="108"/>
      <c r="E55" s="234"/>
      <c r="G55" s="108"/>
    </row>
    <row r="56" spans="1:8" s="73" customFormat="1" ht="12.75">
      <c r="C56" s="108"/>
      <c r="D56" s="108"/>
      <c r="E56" s="234"/>
      <c r="G56" s="108"/>
    </row>
    <row r="57" spans="1:8" s="73" customFormat="1" ht="12.75">
      <c r="A57" s="50" t="s">
        <v>182</v>
      </c>
      <c r="B57" s="56" t="s">
        <v>256</v>
      </c>
      <c r="C57" s="52"/>
      <c r="D57" s="52"/>
      <c r="E57" s="234"/>
      <c r="G57" s="108"/>
    </row>
    <row r="58" spans="1:8">
      <c r="A58" s="75"/>
      <c r="B58" s="193" t="s">
        <v>879</v>
      </c>
      <c r="C58" s="193"/>
      <c r="D58" s="75"/>
      <c r="E58" s="203"/>
      <c r="F58" s="75"/>
      <c r="G58" s="75"/>
      <c r="H58" s="75"/>
    </row>
    <row r="59" spans="1:8">
      <c r="A59" s="75"/>
      <c r="B59" s="75"/>
      <c r="C59" s="75"/>
      <c r="D59" s="75"/>
      <c r="E59" s="203"/>
      <c r="F59" s="75"/>
      <c r="G59" s="75"/>
      <c r="H59" s="75"/>
    </row>
    <row r="60" spans="1:8">
      <c r="A60" s="75"/>
      <c r="B60" s="75"/>
      <c r="C60" s="75"/>
      <c r="D60" s="75"/>
      <c r="E60" s="203"/>
      <c r="F60" s="75"/>
      <c r="G60" s="75"/>
      <c r="H60" s="75"/>
    </row>
    <row r="61" spans="1:8">
      <c r="A61" s="75"/>
      <c r="B61" s="75"/>
      <c r="C61" s="75"/>
      <c r="D61" s="75"/>
      <c r="E61" s="203"/>
      <c r="F61" s="75"/>
      <c r="G61" s="75"/>
      <c r="H61" s="75"/>
    </row>
    <row r="62" spans="1:8">
      <c r="A62" s="75"/>
      <c r="B62" s="75"/>
      <c r="C62" s="75"/>
      <c r="D62" s="75"/>
      <c r="E62" s="203"/>
      <c r="F62" s="75"/>
      <c r="G62" s="75"/>
      <c r="H62" s="75"/>
    </row>
  </sheetData>
  <mergeCells count="11">
    <mergeCell ref="C47:D47"/>
    <mergeCell ref="C44:D44"/>
    <mergeCell ref="H16:I16"/>
    <mergeCell ref="F16:G16"/>
    <mergeCell ref="A7:C7"/>
    <mergeCell ref="C17:D17"/>
    <mergeCell ref="C26:D26"/>
    <mergeCell ref="C35:D35"/>
    <mergeCell ref="A10:D10"/>
    <mergeCell ref="A11:D11"/>
    <mergeCell ref="A12:D12"/>
  </mergeCells>
  <phoneticPr fontId="19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9:J58"/>
  <sheetViews>
    <sheetView topLeftCell="A10" workbookViewId="0">
      <selection activeCell="E10" sqref="E1:E1048576"/>
    </sheetView>
  </sheetViews>
  <sheetFormatPr baseColWidth="10" defaultRowHeight="11.25"/>
  <cols>
    <col min="1" max="1" width="11.42578125" style="49"/>
    <col min="2" max="2" width="2.85546875" style="49" customWidth="1"/>
    <col min="3" max="3" width="24.28515625" style="49" customWidth="1"/>
    <col min="4" max="4" width="29" style="49" customWidth="1"/>
    <col min="5" max="5" width="11.42578125" style="107"/>
    <col min="6" max="6" width="7.28515625" style="49" customWidth="1"/>
    <col min="7" max="7" width="6.140625" style="49" customWidth="1"/>
    <col min="8" max="8" width="6.5703125" style="49" customWidth="1"/>
    <col min="9" max="9" width="7.140625" style="49" customWidth="1"/>
    <col min="10" max="16384" width="11.42578125" style="49"/>
  </cols>
  <sheetData>
    <row r="9" spans="1:7">
      <c r="A9" s="210" t="s">
        <v>880</v>
      </c>
      <c r="B9" s="210"/>
      <c r="C9" s="210"/>
    </row>
    <row r="10" spans="1:7">
      <c r="A10" s="56"/>
      <c r="B10" s="56"/>
      <c r="C10" s="56"/>
    </row>
    <row r="12" spans="1:7" s="116" customFormat="1" ht="12.75">
      <c r="A12" s="211" t="s">
        <v>793</v>
      </c>
      <c r="B12" s="211"/>
      <c r="C12" s="211"/>
      <c r="D12" s="211"/>
      <c r="E12" s="57"/>
      <c r="G12" s="117"/>
    </row>
    <row r="13" spans="1:7" s="116" customFormat="1" ht="12.75">
      <c r="A13" s="211" t="s">
        <v>313</v>
      </c>
      <c r="B13" s="211"/>
      <c r="C13" s="211"/>
      <c r="D13" s="211"/>
      <c r="E13" s="57"/>
      <c r="G13" s="117"/>
    </row>
    <row r="14" spans="1:7" s="116" customFormat="1" ht="12.75">
      <c r="A14" s="211" t="s">
        <v>763</v>
      </c>
      <c r="B14" s="211"/>
      <c r="C14" s="211"/>
      <c r="D14" s="211"/>
      <c r="E14" s="57"/>
      <c r="G14" s="117"/>
    </row>
    <row r="15" spans="1:7" s="116" customFormat="1" ht="12.75">
      <c r="A15" s="92"/>
      <c r="B15" s="92"/>
      <c r="C15" s="92"/>
      <c r="D15" s="92"/>
      <c r="E15" s="57"/>
      <c r="G15" s="117"/>
    </row>
    <row r="16" spans="1:7">
      <c r="C16" s="61"/>
      <c r="D16" s="61"/>
      <c r="G16" s="61"/>
    </row>
    <row r="17" spans="1:10">
      <c r="C17" s="61"/>
      <c r="D17" s="61"/>
      <c r="G17" s="61"/>
    </row>
    <row r="18" spans="1:10">
      <c r="C18" s="61"/>
      <c r="D18" s="61"/>
      <c r="G18" s="61"/>
    </row>
    <row r="19" spans="1:10">
      <c r="A19" s="110" t="s">
        <v>155</v>
      </c>
      <c r="C19" s="81" t="s">
        <v>156</v>
      </c>
      <c r="D19" s="81" t="s">
        <v>204</v>
      </c>
      <c r="E19" s="111" t="s">
        <v>895</v>
      </c>
      <c r="F19" s="41"/>
      <c r="G19" s="60"/>
      <c r="H19" s="41"/>
    </row>
    <row r="20" spans="1:10">
      <c r="A20" s="112" t="s">
        <v>159</v>
      </c>
      <c r="B20" s="113"/>
      <c r="C20" s="52"/>
      <c r="D20" s="61"/>
      <c r="E20" s="199"/>
      <c r="F20" s="213"/>
      <c r="G20" s="213"/>
      <c r="H20" s="213"/>
      <c r="I20" s="213"/>
      <c r="J20" s="114"/>
    </row>
    <row r="21" spans="1:10">
      <c r="A21" s="75"/>
      <c r="B21" s="75"/>
      <c r="C21" s="212" t="s">
        <v>481</v>
      </c>
      <c r="D21" s="212"/>
      <c r="E21" s="203"/>
      <c r="F21" s="75"/>
      <c r="G21" s="75"/>
      <c r="H21" s="75"/>
    </row>
    <row r="22" spans="1:10">
      <c r="A22" s="75"/>
      <c r="B22" s="75"/>
      <c r="C22" s="190"/>
      <c r="D22" s="190"/>
      <c r="E22" s="203"/>
      <c r="F22" s="75"/>
      <c r="G22" s="75"/>
      <c r="H22" s="75"/>
    </row>
    <row r="23" spans="1:10">
      <c r="A23" s="75" t="s">
        <v>696</v>
      </c>
      <c r="B23" s="75"/>
      <c r="C23" s="115" t="s">
        <v>671</v>
      </c>
      <c r="D23" s="115" t="s">
        <v>672</v>
      </c>
      <c r="E23" s="203">
        <v>12</v>
      </c>
      <c r="F23" s="75"/>
      <c r="G23" s="75"/>
      <c r="H23" s="75"/>
    </row>
    <row r="24" spans="1:10">
      <c r="A24" s="75" t="s">
        <v>697</v>
      </c>
      <c r="B24" s="75"/>
      <c r="C24" s="115" t="s">
        <v>673</v>
      </c>
      <c r="D24" s="115" t="s">
        <v>675</v>
      </c>
      <c r="E24" s="203">
        <v>13</v>
      </c>
      <c r="F24" s="75"/>
      <c r="G24" s="75"/>
      <c r="H24" s="75"/>
    </row>
    <row r="25" spans="1:10">
      <c r="A25" s="75" t="s">
        <v>698</v>
      </c>
      <c r="B25" s="75"/>
      <c r="C25" s="115" t="s">
        <v>674</v>
      </c>
      <c r="D25" s="115" t="s">
        <v>676</v>
      </c>
      <c r="E25" s="203">
        <v>14</v>
      </c>
      <c r="F25" s="75"/>
      <c r="G25" s="75"/>
      <c r="H25" s="75"/>
    </row>
    <row r="26" spans="1:10">
      <c r="A26" s="75"/>
      <c r="B26" s="75"/>
      <c r="C26" s="115"/>
      <c r="D26" s="115"/>
      <c r="E26" s="203"/>
      <c r="F26" s="75"/>
      <c r="G26" s="75"/>
      <c r="H26" s="75"/>
    </row>
    <row r="27" spans="1:10">
      <c r="A27" s="75"/>
      <c r="B27" s="75"/>
      <c r="C27" s="212" t="s">
        <v>482</v>
      </c>
      <c r="D27" s="212"/>
      <c r="E27" s="203"/>
      <c r="F27" s="75"/>
      <c r="G27" s="75"/>
      <c r="H27" s="75"/>
    </row>
    <row r="28" spans="1:10">
      <c r="A28" s="75"/>
      <c r="B28" s="75"/>
      <c r="C28" s="115"/>
      <c r="D28" s="115"/>
      <c r="E28" s="203"/>
      <c r="F28" s="75"/>
      <c r="G28" s="75"/>
      <c r="H28" s="75"/>
    </row>
    <row r="29" spans="1:10">
      <c r="A29" s="75" t="s">
        <v>744</v>
      </c>
      <c r="B29" s="75"/>
      <c r="C29" s="115" t="s">
        <v>800</v>
      </c>
      <c r="D29" s="115" t="s">
        <v>792</v>
      </c>
      <c r="E29" s="203">
        <v>24.5</v>
      </c>
      <c r="F29" s="75"/>
      <c r="G29" s="75"/>
      <c r="H29" s="75"/>
    </row>
    <row r="30" spans="1:10" s="73" customFormat="1" ht="12.75">
      <c r="A30" s="75" t="s">
        <v>745</v>
      </c>
      <c r="B30" s="75"/>
      <c r="C30" s="115" t="s">
        <v>801</v>
      </c>
      <c r="D30" s="115" t="s">
        <v>746</v>
      </c>
      <c r="E30" s="203">
        <v>26.5</v>
      </c>
      <c r="G30" s="108"/>
    </row>
    <row r="31" spans="1:10" s="73" customFormat="1" ht="12.75">
      <c r="A31" s="75"/>
      <c r="B31" s="75"/>
      <c r="C31" s="115"/>
      <c r="D31" s="115"/>
      <c r="E31" s="203"/>
      <c r="G31" s="108"/>
    </row>
    <row r="32" spans="1:10" s="73" customFormat="1" ht="12.75">
      <c r="A32" s="75"/>
      <c r="B32" s="75"/>
      <c r="C32" s="212" t="s">
        <v>483</v>
      </c>
      <c r="D32" s="212"/>
      <c r="E32" s="203"/>
      <c r="G32" s="108"/>
    </row>
    <row r="33" spans="1:7" s="73" customFormat="1" ht="12.75">
      <c r="A33" s="75"/>
      <c r="B33" s="75"/>
      <c r="C33" s="115"/>
      <c r="D33" s="115"/>
      <c r="E33" s="203"/>
      <c r="G33" s="108"/>
    </row>
    <row r="34" spans="1:7" s="73" customFormat="1" ht="12.75">
      <c r="A34" s="75" t="s">
        <v>851</v>
      </c>
      <c r="B34" s="75"/>
      <c r="C34" s="115" t="s">
        <v>853</v>
      </c>
      <c r="D34" s="115" t="s">
        <v>855</v>
      </c>
      <c r="E34" s="203">
        <v>30</v>
      </c>
      <c r="G34" s="108"/>
    </row>
    <row r="35" spans="1:7" s="73" customFormat="1" ht="12.75">
      <c r="A35" s="75" t="s">
        <v>852</v>
      </c>
      <c r="B35" s="75"/>
      <c r="C35" s="115" t="s">
        <v>854</v>
      </c>
      <c r="D35" s="115" t="s">
        <v>856</v>
      </c>
      <c r="E35" s="203">
        <v>34</v>
      </c>
      <c r="G35" s="108"/>
    </row>
    <row r="36" spans="1:7" s="73" customFormat="1" ht="12.75">
      <c r="A36" s="75"/>
      <c r="B36" s="75"/>
      <c r="C36" s="115"/>
      <c r="D36" s="115"/>
      <c r="E36" s="203"/>
      <c r="G36" s="108"/>
    </row>
    <row r="37" spans="1:7" s="73" customFormat="1" ht="12.75">
      <c r="A37" s="75"/>
      <c r="B37" s="75"/>
      <c r="C37" s="115"/>
      <c r="D37" s="115"/>
      <c r="E37" s="203"/>
      <c r="G37" s="108"/>
    </row>
    <row r="38" spans="1:7" s="73" customFormat="1" ht="12.75">
      <c r="A38" s="75"/>
      <c r="B38" s="75"/>
      <c r="C38" s="212" t="s">
        <v>760</v>
      </c>
      <c r="D38" s="212"/>
      <c r="E38" s="203"/>
      <c r="G38" s="108"/>
    </row>
    <row r="39" spans="1:7" s="73" customFormat="1" ht="12.75">
      <c r="A39" s="75"/>
      <c r="B39" s="75"/>
      <c r="C39" s="190"/>
      <c r="D39" s="190"/>
      <c r="E39" s="203"/>
      <c r="G39" s="108"/>
    </row>
    <row r="40" spans="1:7" s="73" customFormat="1" ht="12.75">
      <c r="A40" s="75" t="s">
        <v>749</v>
      </c>
      <c r="B40" s="75"/>
      <c r="C40" s="115" t="s">
        <v>750</v>
      </c>
      <c r="D40" s="75" t="s">
        <v>762</v>
      </c>
      <c r="E40" s="203">
        <v>9</v>
      </c>
      <c r="G40" s="108"/>
    </row>
    <row r="41" spans="1:7" s="73" customFormat="1" ht="12.75">
      <c r="A41" s="75"/>
      <c r="B41" s="75"/>
      <c r="C41" s="115"/>
      <c r="D41" s="75"/>
      <c r="E41" s="234"/>
      <c r="G41" s="108"/>
    </row>
    <row r="42" spans="1:7" s="73" customFormat="1" ht="12.75">
      <c r="A42" s="75"/>
      <c r="B42" s="75"/>
      <c r="C42" s="115"/>
      <c r="D42" s="75"/>
      <c r="E42" s="234"/>
      <c r="G42" s="108"/>
    </row>
    <row r="43" spans="1:7" s="73" customFormat="1" ht="12.75">
      <c r="A43" s="193"/>
      <c r="B43" s="193"/>
      <c r="C43" s="208"/>
      <c r="D43" s="208"/>
      <c r="E43" s="234"/>
      <c r="G43" s="108"/>
    </row>
    <row r="44" spans="1:7" s="73" customFormat="1" ht="12.75">
      <c r="C44" s="108"/>
      <c r="D44" s="108"/>
      <c r="E44" s="234"/>
      <c r="G44" s="108"/>
    </row>
    <row r="45" spans="1:7" s="73" customFormat="1" ht="12.75">
      <c r="C45" s="108"/>
      <c r="D45" s="108"/>
      <c r="E45" s="234"/>
      <c r="G45" s="108"/>
    </row>
    <row r="46" spans="1:7" s="73" customFormat="1" ht="12.75">
      <c r="C46" s="108"/>
      <c r="D46" s="108"/>
      <c r="E46" s="234"/>
      <c r="G46" s="108"/>
    </row>
    <row r="47" spans="1:7" s="73" customFormat="1" ht="12.75">
      <c r="C47" s="108"/>
      <c r="D47" s="108"/>
      <c r="E47" s="234"/>
      <c r="G47" s="108"/>
    </row>
    <row r="48" spans="1:7" s="73" customFormat="1" ht="12.75">
      <c r="C48" s="108"/>
      <c r="D48" s="108"/>
      <c r="E48" s="234"/>
      <c r="G48" s="108"/>
    </row>
    <row r="49" spans="1:8" s="73" customFormat="1" ht="12.75">
      <c r="C49" s="108"/>
      <c r="D49" s="108"/>
      <c r="E49" s="234"/>
      <c r="G49" s="108"/>
    </row>
    <row r="50" spans="1:8" s="73" customFormat="1" ht="12.75">
      <c r="C50" s="108"/>
      <c r="D50" s="108"/>
      <c r="E50" s="234"/>
      <c r="G50" s="108"/>
    </row>
    <row r="51" spans="1:8" s="73" customFormat="1" ht="12.75">
      <c r="C51" s="108"/>
      <c r="D51" s="108"/>
      <c r="E51" s="234"/>
      <c r="G51" s="108"/>
    </row>
    <row r="52" spans="1:8" s="73" customFormat="1" ht="12.75">
      <c r="C52" s="108"/>
      <c r="D52" s="108"/>
      <c r="E52" s="234"/>
      <c r="G52" s="108"/>
    </row>
    <row r="53" spans="1:8" s="73" customFormat="1" ht="12.75">
      <c r="A53" s="50" t="s">
        <v>182</v>
      </c>
      <c r="B53" s="56"/>
      <c r="C53" s="56" t="s">
        <v>256</v>
      </c>
      <c r="D53" s="52"/>
      <c r="E53" s="234"/>
      <c r="G53" s="108"/>
    </row>
    <row r="54" spans="1:8">
      <c r="A54" s="75"/>
      <c r="B54" s="75"/>
      <c r="C54" s="208" t="s">
        <v>879</v>
      </c>
      <c r="D54" s="208"/>
      <c r="E54" s="203"/>
      <c r="F54" s="75"/>
      <c r="G54" s="75"/>
      <c r="H54" s="75"/>
    </row>
    <row r="55" spans="1:8">
      <c r="A55" s="75"/>
      <c r="B55" s="75"/>
      <c r="C55" s="75"/>
      <c r="D55" s="75"/>
      <c r="E55" s="203"/>
      <c r="F55" s="75"/>
      <c r="G55" s="75"/>
      <c r="H55" s="75"/>
    </row>
    <row r="56" spans="1:8">
      <c r="A56" s="75"/>
      <c r="B56" s="75"/>
      <c r="C56" s="75"/>
      <c r="D56" s="75"/>
      <c r="E56" s="203"/>
      <c r="F56" s="75"/>
      <c r="G56" s="75"/>
      <c r="H56" s="75"/>
    </row>
    <row r="57" spans="1:8">
      <c r="A57" s="75"/>
      <c r="B57" s="75"/>
      <c r="C57" s="75"/>
      <c r="D57" s="75"/>
      <c r="E57" s="203"/>
      <c r="F57" s="75"/>
      <c r="G57" s="75"/>
      <c r="H57" s="75"/>
    </row>
    <row r="58" spans="1:8">
      <c r="A58" s="75"/>
      <c r="B58" s="75"/>
      <c r="C58" s="75"/>
      <c r="D58" s="75"/>
      <c r="E58" s="203"/>
      <c r="F58" s="75"/>
      <c r="G58" s="75"/>
      <c r="H58" s="75"/>
    </row>
  </sheetData>
  <mergeCells count="12">
    <mergeCell ref="C43:D43"/>
    <mergeCell ref="C54:D54"/>
    <mergeCell ref="F20:G20"/>
    <mergeCell ref="H20:I20"/>
    <mergeCell ref="C38:D38"/>
    <mergeCell ref="C21:D21"/>
    <mergeCell ref="C27:D27"/>
    <mergeCell ref="A9:C9"/>
    <mergeCell ref="A12:D12"/>
    <mergeCell ref="A13:D13"/>
    <mergeCell ref="A14:D14"/>
    <mergeCell ref="C32:D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7"/>
  <sheetViews>
    <sheetView workbookViewId="0">
      <selection activeCell="E1" sqref="E1:E1048576"/>
    </sheetView>
  </sheetViews>
  <sheetFormatPr baseColWidth="10" defaultRowHeight="12.75"/>
  <cols>
    <col min="1" max="1" width="14.140625" customWidth="1"/>
    <col min="2" max="2" width="1.85546875" customWidth="1"/>
    <col min="3" max="3" width="20.7109375" customWidth="1"/>
    <col min="4" max="4" width="27.28515625" customWidth="1"/>
    <col min="5" max="5" width="11.28515625" style="174" customWidth="1"/>
  </cols>
  <sheetData>
    <row r="2" spans="1:5">
      <c r="A2" s="73"/>
      <c r="B2" s="73"/>
      <c r="C2" s="108"/>
      <c r="D2" s="108"/>
    </row>
    <row r="3" spans="1:5">
      <c r="A3" s="73"/>
      <c r="B3" s="73"/>
      <c r="C3" s="108"/>
      <c r="D3" s="108"/>
    </row>
    <row r="4" spans="1:5">
      <c r="A4" s="73"/>
      <c r="B4" s="73"/>
      <c r="C4" s="108"/>
      <c r="D4" s="108"/>
    </row>
    <row r="5" spans="1:5">
      <c r="A5" s="73"/>
      <c r="B5" s="73"/>
      <c r="C5" s="108"/>
      <c r="D5" s="108"/>
    </row>
    <row r="6" spans="1:5">
      <c r="A6" s="210" t="s">
        <v>880</v>
      </c>
      <c r="B6" s="210"/>
      <c r="C6" s="210"/>
      <c r="D6" s="60"/>
    </row>
    <row r="7" spans="1:5">
      <c r="A7" s="19"/>
      <c r="B7" s="19"/>
      <c r="C7" s="60"/>
      <c r="D7" s="60"/>
    </row>
    <row r="8" spans="1:5">
      <c r="A8" s="211" t="s">
        <v>497</v>
      </c>
      <c r="B8" s="211"/>
      <c r="C8" s="211"/>
      <c r="D8" s="211"/>
    </row>
    <row r="9" spans="1:5">
      <c r="A9" s="211" t="s">
        <v>863</v>
      </c>
      <c r="B9" s="211"/>
      <c r="C9" s="211"/>
      <c r="D9" s="211"/>
    </row>
    <row r="10" spans="1:5">
      <c r="A10" s="211" t="s">
        <v>323</v>
      </c>
      <c r="B10" s="211"/>
      <c r="C10" s="211"/>
      <c r="D10" s="211"/>
    </row>
    <row r="11" spans="1:5">
      <c r="A11" s="92"/>
      <c r="B11" s="92"/>
      <c r="C11" s="92"/>
      <c r="D11" s="92"/>
    </row>
    <row r="12" spans="1:5">
      <c r="A12" s="73"/>
      <c r="B12" s="73"/>
      <c r="C12" s="108"/>
      <c r="D12" s="108"/>
    </row>
    <row r="13" spans="1:5">
      <c r="A13" s="110" t="s">
        <v>155</v>
      </c>
      <c r="B13" s="49"/>
      <c r="C13" s="81" t="s">
        <v>156</v>
      </c>
      <c r="D13" s="81" t="s">
        <v>204</v>
      </c>
    </row>
    <row r="14" spans="1:5">
      <c r="A14" s="112" t="s">
        <v>159</v>
      </c>
      <c r="B14" s="113"/>
      <c r="C14" s="52"/>
      <c r="D14" s="61"/>
      <c r="E14" s="174" t="s">
        <v>895</v>
      </c>
    </row>
    <row r="15" spans="1:5">
      <c r="A15" s="73"/>
      <c r="B15" s="73"/>
      <c r="C15" s="108"/>
      <c r="D15" s="108"/>
    </row>
    <row r="16" spans="1:5">
      <c r="A16" s="75" t="s">
        <v>857</v>
      </c>
      <c r="B16" s="73"/>
      <c r="C16" s="18" t="s">
        <v>858</v>
      </c>
      <c r="D16" s="18" t="s">
        <v>859</v>
      </c>
      <c r="E16" s="238">
        <v>51.2</v>
      </c>
    </row>
    <row r="17" spans="1:5">
      <c r="A17" s="75" t="s">
        <v>802</v>
      </c>
      <c r="B17" s="73"/>
      <c r="C17" s="18" t="s">
        <v>803</v>
      </c>
      <c r="D17" s="18" t="s">
        <v>804</v>
      </c>
      <c r="E17" s="238">
        <v>51.2</v>
      </c>
    </row>
    <row r="18" spans="1:5">
      <c r="A18" s="75" t="s">
        <v>805</v>
      </c>
      <c r="B18" s="73"/>
      <c r="C18" s="18" t="s">
        <v>806</v>
      </c>
      <c r="D18" s="18" t="s">
        <v>807</v>
      </c>
      <c r="E18" s="238">
        <v>51.2</v>
      </c>
    </row>
    <row r="19" spans="1:5">
      <c r="A19" s="75" t="s">
        <v>808</v>
      </c>
      <c r="B19" s="73"/>
      <c r="C19" s="18" t="s">
        <v>809</v>
      </c>
      <c r="D19" s="18" t="s">
        <v>810</v>
      </c>
      <c r="E19" s="238">
        <v>57.6</v>
      </c>
    </row>
    <row r="20" spans="1:5">
      <c r="A20" s="75" t="s">
        <v>811</v>
      </c>
      <c r="B20" s="73"/>
      <c r="C20" s="18" t="s">
        <v>812</v>
      </c>
      <c r="D20" s="18" t="s">
        <v>813</v>
      </c>
      <c r="E20" s="238">
        <v>57.6</v>
      </c>
    </row>
    <row r="21" spans="1:5">
      <c r="A21" s="75" t="s">
        <v>814</v>
      </c>
      <c r="B21" s="75"/>
      <c r="C21" s="18" t="s">
        <v>815</v>
      </c>
      <c r="D21" s="18" t="s">
        <v>816</v>
      </c>
      <c r="E21" s="238">
        <v>57.6</v>
      </c>
    </row>
    <row r="22" spans="1:5">
      <c r="A22" s="75" t="s">
        <v>817</v>
      </c>
      <c r="B22" s="75"/>
      <c r="C22" s="18" t="s">
        <v>818</v>
      </c>
      <c r="D22" s="18" t="s">
        <v>819</v>
      </c>
      <c r="E22" s="238">
        <v>57.6</v>
      </c>
    </row>
    <row r="23" spans="1:5">
      <c r="A23" s="75"/>
      <c r="B23" s="75"/>
      <c r="C23" s="18"/>
      <c r="D23" s="18"/>
    </row>
    <row r="24" spans="1:5">
      <c r="A24" s="75"/>
      <c r="B24" s="75"/>
      <c r="C24" s="75"/>
      <c r="D24" s="18"/>
    </row>
    <row r="25" spans="1:5">
      <c r="A25" s="196"/>
      <c r="B25" s="193"/>
      <c r="C25" s="214"/>
      <c r="D25" s="214"/>
    </row>
    <row r="26" spans="1:5">
      <c r="A26" s="75"/>
      <c r="B26" s="73"/>
      <c r="C26" s="18"/>
      <c r="D26" s="18"/>
    </row>
    <row r="27" spans="1:5">
      <c r="A27" s="73"/>
      <c r="B27" s="73"/>
      <c r="C27" s="108"/>
      <c r="D27" s="108"/>
    </row>
    <row r="28" spans="1:5">
      <c r="A28" s="73"/>
      <c r="B28" s="73"/>
      <c r="C28" s="108"/>
      <c r="D28" s="108"/>
    </row>
    <row r="29" spans="1:5">
      <c r="A29" s="73"/>
      <c r="B29" s="73"/>
      <c r="C29" s="108"/>
      <c r="D29" s="108"/>
    </row>
    <row r="30" spans="1:5">
      <c r="A30" s="73"/>
      <c r="B30" s="73"/>
      <c r="C30" s="108"/>
      <c r="D30" s="108"/>
    </row>
    <row r="31" spans="1:5">
      <c r="A31" s="73"/>
      <c r="B31" s="73"/>
      <c r="C31" s="108"/>
      <c r="D31" s="108"/>
    </row>
    <row r="32" spans="1:5">
      <c r="A32" s="73"/>
      <c r="B32" s="73"/>
      <c r="C32" s="108"/>
      <c r="D32" s="108"/>
    </row>
    <row r="33" spans="1:4">
      <c r="A33" s="73"/>
      <c r="B33" s="73"/>
      <c r="C33" s="108"/>
      <c r="D33" s="108"/>
    </row>
    <row r="34" spans="1:4">
      <c r="A34" s="73"/>
      <c r="B34" s="73"/>
      <c r="C34" s="108"/>
      <c r="D34" s="108"/>
    </row>
    <row r="35" spans="1:4">
      <c r="A35" s="73"/>
      <c r="B35" s="73"/>
      <c r="C35" s="108"/>
      <c r="D35" s="108"/>
    </row>
    <row r="36" spans="1:4">
      <c r="A36" s="50" t="s">
        <v>182</v>
      </c>
      <c r="B36" s="56"/>
      <c r="C36" s="56" t="s">
        <v>256</v>
      </c>
      <c r="D36" s="52"/>
    </row>
    <row r="37" spans="1:4">
      <c r="C37" s="214" t="s">
        <v>879</v>
      </c>
      <c r="D37" s="214"/>
    </row>
  </sheetData>
  <mergeCells count="6">
    <mergeCell ref="C37:D37"/>
    <mergeCell ref="A6:C6"/>
    <mergeCell ref="A8:D8"/>
    <mergeCell ref="A9:D9"/>
    <mergeCell ref="A10:D10"/>
    <mergeCell ref="C25:D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6:K61"/>
  <sheetViews>
    <sheetView topLeftCell="A4" workbookViewId="0">
      <selection activeCell="E4" sqref="E1:E1048576"/>
    </sheetView>
  </sheetViews>
  <sheetFormatPr baseColWidth="10" defaultRowHeight="12.75"/>
  <cols>
    <col min="1" max="1" width="14.140625" style="73" customWidth="1"/>
    <col min="2" max="2" width="1.85546875" style="73" customWidth="1"/>
    <col min="3" max="3" width="20.85546875" style="108" customWidth="1"/>
    <col min="4" max="4" width="27.28515625" style="108" customWidth="1"/>
    <col min="5" max="5" width="10" style="234" customWidth="1"/>
    <col min="6" max="6" width="7.42578125" style="73" customWidth="1"/>
    <col min="7" max="7" width="7.42578125" style="108" customWidth="1"/>
    <col min="8" max="8" width="2.42578125" style="108" customWidth="1"/>
    <col min="9" max="9" width="7" style="73" customWidth="1"/>
    <col min="10" max="10" width="5.7109375" style="73" customWidth="1"/>
    <col min="11" max="11" width="7.7109375" style="73" bestFit="1" customWidth="1"/>
    <col min="12" max="16384" width="11.42578125" style="73"/>
  </cols>
  <sheetData>
    <row r="6" spans="1:11" s="49" customFormat="1" ht="11.25">
      <c r="A6" s="210" t="s">
        <v>880</v>
      </c>
      <c r="B6" s="210"/>
      <c r="C6" s="210"/>
      <c r="D6" s="60"/>
      <c r="E6" s="199"/>
      <c r="G6" s="61"/>
      <c r="H6" s="61"/>
    </row>
    <row r="7" spans="1:11" s="49" customFormat="1" ht="11.25">
      <c r="A7" s="19"/>
      <c r="B7" s="19"/>
      <c r="C7" s="60"/>
      <c r="D7" s="60"/>
      <c r="E7" s="199"/>
      <c r="G7" s="61"/>
      <c r="H7" s="61"/>
    </row>
    <row r="8" spans="1:11" s="49" customFormat="1">
      <c r="A8" s="211" t="s">
        <v>497</v>
      </c>
      <c r="B8" s="211"/>
      <c r="C8" s="211"/>
      <c r="D8" s="211"/>
      <c r="E8" s="65"/>
      <c r="G8" s="61"/>
      <c r="H8" s="61"/>
    </row>
    <row r="9" spans="1:11" s="49" customFormat="1">
      <c r="A9" s="211" t="s">
        <v>732</v>
      </c>
      <c r="B9" s="211"/>
      <c r="C9" s="211"/>
      <c r="D9" s="211"/>
      <c r="E9" s="65"/>
      <c r="G9" s="61"/>
      <c r="H9" s="61"/>
    </row>
    <row r="10" spans="1:11" s="49" customFormat="1">
      <c r="A10" s="211" t="s">
        <v>323</v>
      </c>
      <c r="B10" s="211"/>
      <c r="C10" s="211"/>
      <c r="D10" s="211"/>
      <c r="E10" s="65"/>
      <c r="G10" s="61"/>
      <c r="H10" s="61"/>
    </row>
    <row r="12" spans="1:11">
      <c r="A12" s="110" t="s">
        <v>155</v>
      </c>
      <c r="B12" s="49"/>
      <c r="C12" s="81" t="s">
        <v>156</v>
      </c>
      <c r="D12" s="81" t="s">
        <v>204</v>
      </c>
      <c r="E12" s="197" t="s">
        <v>895</v>
      </c>
      <c r="F12" s="209"/>
      <c r="G12" s="209"/>
      <c r="H12" s="77"/>
      <c r="I12" s="209"/>
      <c r="J12" s="209"/>
      <c r="K12" s="99"/>
    </row>
    <row r="13" spans="1:11">
      <c r="A13" s="112" t="s">
        <v>159</v>
      </c>
      <c r="B13" s="113"/>
      <c r="C13" s="52"/>
      <c r="D13" s="61"/>
      <c r="E13" s="200"/>
      <c r="F13" s="60"/>
      <c r="G13" s="89"/>
      <c r="H13" s="89"/>
      <c r="I13" s="60"/>
      <c r="J13" s="89"/>
      <c r="K13" s="114"/>
    </row>
    <row r="14" spans="1:11" ht="6.75" customHeight="1">
      <c r="K14" s="109"/>
    </row>
    <row r="15" spans="1:11" ht="12.75" customHeight="1">
      <c r="A15" s="75" t="s">
        <v>723</v>
      </c>
      <c r="C15" s="18" t="s">
        <v>724</v>
      </c>
      <c r="D15" s="18" t="s">
        <v>326</v>
      </c>
      <c r="E15" s="239">
        <v>59.400000000000006</v>
      </c>
      <c r="K15" s="109"/>
    </row>
    <row r="16" spans="1:11" ht="12.75" customHeight="1">
      <c r="A16" s="75" t="s">
        <v>725</v>
      </c>
      <c r="C16" s="18" t="s">
        <v>794</v>
      </c>
      <c r="D16" s="18" t="s">
        <v>796</v>
      </c>
      <c r="E16" s="239">
        <v>59.400000000000006</v>
      </c>
      <c r="K16" s="109"/>
    </row>
    <row r="17" spans="1:11" ht="12.75" customHeight="1">
      <c r="A17" s="75" t="s">
        <v>726</v>
      </c>
      <c r="C17" s="18" t="s">
        <v>727</v>
      </c>
      <c r="D17" s="18" t="s">
        <v>327</v>
      </c>
      <c r="E17" s="239">
        <v>59.400000000000006</v>
      </c>
      <c r="K17" s="109"/>
    </row>
    <row r="18" spans="1:11" ht="12.75" customHeight="1">
      <c r="A18" s="75" t="s">
        <v>728</v>
      </c>
      <c r="C18" s="18" t="s">
        <v>729</v>
      </c>
      <c r="D18" s="18" t="s">
        <v>328</v>
      </c>
      <c r="E18" s="239">
        <v>59.400000000000006</v>
      </c>
      <c r="K18" s="109"/>
    </row>
    <row r="19" spans="1:11" ht="12.75" customHeight="1">
      <c r="A19" s="75" t="s">
        <v>730</v>
      </c>
      <c r="C19" s="18" t="s">
        <v>731</v>
      </c>
      <c r="D19" s="18" t="s">
        <v>329</v>
      </c>
      <c r="E19" s="239">
        <v>59.400000000000006</v>
      </c>
      <c r="K19" s="109"/>
    </row>
    <row r="20" spans="1:11" ht="12.75" customHeight="1">
      <c r="A20" s="75"/>
      <c r="C20" s="18"/>
      <c r="D20" s="18"/>
      <c r="E20" s="239"/>
      <c r="K20" s="109"/>
    </row>
    <row r="21" spans="1:11" ht="12.75" customHeight="1">
      <c r="A21" s="75" t="s">
        <v>553</v>
      </c>
      <c r="C21" s="18" t="s">
        <v>764</v>
      </c>
      <c r="D21" s="18" t="s">
        <v>595</v>
      </c>
      <c r="E21" s="239">
        <v>63</v>
      </c>
      <c r="K21" s="109"/>
    </row>
    <row r="22" spans="1:11">
      <c r="A22" s="75" t="s">
        <v>96</v>
      </c>
      <c r="C22" s="18" t="s">
        <v>765</v>
      </c>
      <c r="D22" s="18" t="s">
        <v>326</v>
      </c>
      <c r="E22" s="239">
        <v>63</v>
      </c>
      <c r="F22" s="60"/>
      <c r="G22" s="79"/>
      <c r="H22" s="79"/>
      <c r="I22" s="60"/>
      <c r="J22" s="79"/>
      <c r="K22" s="78"/>
    </row>
    <row r="23" spans="1:11">
      <c r="A23" s="75" t="s">
        <v>714</v>
      </c>
      <c r="C23" s="18" t="s">
        <v>795</v>
      </c>
      <c r="D23" s="18" t="s">
        <v>796</v>
      </c>
      <c r="E23" s="239">
        <v>63</v>
      </c>
      <c r="F23" s="60"/>
      <c r="G23" s="79"/>
      <c r="H23" s="79"/>
      <c r="I23" s="60"/>
      <c r="J23" s="79"/>
      <c r="K23" s="78"/>
    </row>
    <row r="24" spans="1:11">
      <c r="A24" s="75" t="s">
        <v>97</v>
      </c>
      <c r="C24" s="18" t="s">
        <v>766</v>
      </c>
      <c r="D24" s="18" t="s">
        <v>327</v>
      </c>
      <c r="E24" s="239">
        <v>63</v>
      </c>
      <c r="F24" s="60"/>
      <c r="G24" s="79"/>
      <c r="H24" s="79"/>
      <c r="I24" s="60"/>
      <c r="J24" s="79"/>
      <c r="K24" s="78"/>
    </row>
    <row r="25" spans="1:11">
      <c r="A25" s="75" t="s">
        <v>98</v>
      </c>
      <c r="C25" s="18" t="s">
        <v>767</v>
      </c>
      <c r="D25" s="18" t="s">
        <v>328</v>
      </c>
      <c r="E25" s="239">
        <v>63</v>
      </c>
      <c r="F25" s="60"/>
      <c r="G25" s="79"/>
      <c r="H25" s="79"/>
      <c r="I25" s="60"/>
      <c r="J25" s="79"/>
      <c r="K25" s="78"/>
    </row>
    <row r="26" spans="1:11" ht="12.75" customHeight="1">
      <c r="A26" s="75" t="s">
        <v>99</v>
      </c>
      <c r="C26" s="18" t="s">
        <v>768</v>
      </c>
      <c r="D26" s="18" t="s">
        <v>329</v>
      </c>
      <c r="E26" s="239">
        <v>63</v>
      </c>
      <c r="F26" s="60"/>
      <c r="G26" s="79"/>
      <c r="H26" s="79"/>
      <c r="I26" s="60"/>
      <c r="J26" s="79"/>
      <c r="K26" s="78"/>
    </row>
    <row r="27" spans="1:11">
      <c r="A27" s="75" t="s">
        <v>100</v>
      </c>
      <c r="C27" s="18" t="s">
        <v>769</v>
      </c>
      <c r="D27" s="18" t="s">
        <v>330</v>
      </c>
      <c r="E27" s="239">
        <v>63</v>
      </c>
      <c r="F27" s="60"/>
      <c r="G27" s="79"/>
      <c r="H27" s="79"/>
      <c r="I27" s="62"/>
      <c r="J27" s="79"/>
      <c r="K27" s="78"/>
    </row>
    <row r="28" spans="1:11">
      <c r="A28" s="75" t="s">
        <v>101</v>
      </c>
      <c r="B28" s="75"/>
      <c r="C28" s="18" t="s">
        <v>770</v>
      </c>
      <c r="D28" s="18" t="s">
        <v>324</v>
      </c>
      <c r="E28" s="239">
        <v>63</v>
      </c>
      <c r="F28" s="60"/>
      <c r="G28" s="79"/>
      <c r="H28" s="79"/>
      <c r="I28" s="62"/>
      <c r="J28" s="79"/>
      <c r="K28" s="78"/>
    </row>
    <row r="29" spans="1:11">
      <c r="A29" s="75" t="s">
        <v>102</v>
      </c>
      <c r="B29" s="75"/>
      <c r="C29" s="18" t="s">
        <v>771</v>
      </c>
      <c r="D29" s="18" t="s">
        <v>325</v>
      </c>
      <c r="E29" s="239">
        <v>63</v>
      </c>
      <c r="F29" s="60"/>
      <c r="G29" s="79"/>
      <c r="H29" s="79"/>
      <c r="I29" s="62"/>
      <c r="J29" s="79"/>
      <c r="K29" s="78"/>
    </row>
    <row r="30" spans="1:11">
      <c r="A30" s="75"/>
      <c r="B30" s="75"/>
      <c r="C30" s="18"/>
      <c r="D30" s="18"/>
      <c r="E30" s="239"/>
      <c r="F30" s="60"/>
      <c r="G30" s="79"/>
      <c r="H30" s="79"/>
      <c r="I30" s="62"/>
      <c r="J30" s="79"/>
    </row>
    <row r="31" spans="1:11" ht="12.75" customHeight="1">
      <c r="A31" s="75" t="s">
        <v>103</v>
      </c>
      <c r="B31" s="75"/>
      <c r="C31" s="18" t="s">
        <v>772</v>
      </c>
      <c r="D31" s="18" t="s">
        <v>332</v>
      </c>
      <c r="E31" s="239">
        <v>86.4</v>
      </c>
      <c r="F31" s="62"/>
      <c r="G31" s="79"/>
      <c r="H31" s="79"/>
      <c r="I31" s="62"/>
      <c r="J31" s="79"/>
      <c r="K31" s="78"/>
    </row>
    <row r="32" spans="1:11">
      <c r="A32" s="75" t="s">
        <v>104</v>
      </c>
      <c r="B32" s="75"/>
      <c r="C32" s="18" t="s">
        <v>773</v>
      </c>
      <c r="D32" s="18" t="s">
        <v>333</v>
      </c>
      <c r="E32" s="239">
        <v>86.4</v>
      </c>
      <c r="F32" s="62"/>
      <c r="G32" s="79"/>
      <c r="H32" s="79"/>
      <c r="I32" s="62"/>
      <c r="J32" s="79"/>
    </row>
    <row r="33" spans="1:11">
      <c r="A33" s="75" t="s">
        <v>105</v>
      </c>
      <c r="B33" s="75"/>
      <c r="C33" s="18" t="s">
        <v>774</v>
      </c>
      <c r="D33" s="18" t="s">
        <v>334</v>
      </c>
      <c r="E33" s="239">
        <v>86.4</v>
      </c>
      <c r="F33" s="62"/>
      <c r="G33" s="79"/>
      <c r="H33" s="79"/>
      <c r="I33" s="62"/>
      <c r="J33" s="79"/>
      <c r="K33" s="78"/>
    </row>
    <row r="34" spans="1:11">
      <c r="A34" s="75" t="s">
        <v>106</v>
      </c>
      <c r="B34" s="75"/>
      <c r="C34" s="18" t="s">
        <v>775</v>
      </c>
      <c r="D34" s="18" t="s">
        <v>335</v>
      </c>
      <c r="E34" s="239">
        <v>86.4</v>
      </c>
      <c r="F34" s="62"/>
      <c r="G34" s="79"/>
      <c r="H34" s="79"/>
      <c r="I34" s="62"/>
      <c r="J34" s="79"/>
      <c r="K34" s="78"/>
    </row>
    <row r="35" spans="1:11">
      <c r="A35" s="75"/>
      <c r="B35" s="75"/>
      <c r="C35" s="18"/>
      <c r="D35" s="18"/>
      <c r="E35" s="239"/>
      <c r="F35" s="62"/>
      <c r="G35" s="79"/>
      <c r="H35" s="79"/>
      <c r="I35" s="62"/>
      <c r="J35" s="79"/>
    </row>
    <row r="36" spans="1:11">
      <c r="A36" s="75" t="s">
        <v>107</v>
      </c>
      <c r="B36" s="75"/>
      <c r="C36" s="18" t="s">
        <v>314</v>
      </c>
      <c r="D36" s="18" t="s">
        <v>336</v>
      </c>
      <c r="E36" s="239">
        <v>270</v>
      </c>
      <c r="F36" s="62"/>
      <c r="G36" s="79"/>
      <c r="H36" s="79"/>
      <c r="I36" s="62"/>
      <c r="J36" s="79"/>
      <c r="K36" s="78"/>
    </row>
    <row r="37" spans="1:11" s="49" customFormat="1">
      <c r="A37" s="75" t="s">
        <v>108</v>
      </c>
      <c r="B37" s="75"/>
      <c r="C37" s="18" t="s">
        <v>315</v>
      </c>
      <c r="D37" s="18" t="s">
        <v>337</v>
      </c>
      <c r="E37" s="239">
        <v>270</v>
      </c>
      <c r="F37" s="61"/>
      <c r="G37" s="79"/>
      <c r="H37" s="79"/>
      <c r="I37" s="62"/>
      <c r="J37" s="79"/>
      <c r="K37" s="78"/>
    </row>
    <row r="38" spans="1:11" s="49" customFormat="1">
      <c r="A38" s="75"/>
      <c r="B38" s="75"/>
      <c r="C38" s="18"/>
      <c r="D38" s="18"/>
      <c r="E38" s="239"/>
      <c r="F38" s="61"/>
      <c r="G38" s="79"/>
      <c r="H38" s="79"/>
      <c r="I38" s="62"/>
      <c r="J38" s="79"/>
    </row>
    <row r="39" spans="1:11" s="49" customFormat="1">
      <c r="A39" s="75" t="s">
        <v>109</v>
      </c>
      <c r="B39" s="75"/>
      <c r="C39" s="18" t="s">
        <v>316</v>
      </c>
      <c r="D39" s="18" t="s">
        <v>338</v>
      </c>
      <c r="E39" s="239">
        <v>468</v>
      </c>
      <c r="F39" s="79"/>
      <c r="G39" s="79"/>
      <c r="H39" s="79"/>
      <c r="I39" s="62"/>
      <c r="J39" s="79"/>
      <c r="K39" s="78"/>
    </row>
    <row r="40" spans="1:11" s="49" customFormat="1">
      <c r="A40" s="75" t="s">
        <v>110</v>
      </c>
      <c r="B40" s="75"/>
      <c r="C40" s="18" t="s">
        <v>317</v>
      </c>
      <c r="D40" s="18" t="s">
        <v>339</v>
      </c>
      <c r="E40" s="239">
        <v>468</v>
      </c>
      <c r="F40" s="79"/>
      <c r="G40" s="79"/>
      <c r="H40" s="79"/>
      <c r="I40" s="62"/>
      <c r="J40" s="79"/>
      <c r="K40" s="78"/>
    </row>
    <row r="41" spans="1:11" s="49" customFormat="1">
      <c r="A41" s="75"/>
      <c r="B41" s="75"/>
      <c r="C41" s="18"/>
      <c r="D41" s="18"/>
      <c r="E41" s="239"/>
      <c r="F41" s="79"/>
      <c r="G41" s="79"/>
      <c r="H41" s="79"/>
      <c r="I41" s="62"/>
      <c r="J41" s="79"/>
      <c r="K41" s="78"/>
    </row>
    <row r="42" spans="1:11">
      <c r="A42" s="75" t="s">
        <v>111</v>
      </c>
      <c r="B42" s="75"/>
      <c r="C42" s="18" t="s">
        <v>318</v>
      </c>
      <c r="D42" s="18" t="s">
        <v>340</v>
      </c>
      <c r="E42" s="239">
        <v>864</v>
      </c>
      <c r="F42" s="79"/>
      <c r="G42" s="79"/>
      <c r="H42" s="79"/>
      <c r="I42" s="62"/>
      <c r="J42" s="79"/>
      <c r="K42" s="78"/>
    </row>
    <row r="43" spans="1:11">
      <c r="A43" s="75"/>
      <c r="B43" s="75"/>
      <c r="C43" s="18"/>
      <c r="D43" s="18"/>
      <c r="E43" s="239"/>
      <c r="F43" s="79"/>
      <c r="G43" s="79"/>
      <c r="H43" s="79"/>
      <c r="I43" s="62"/>
      <c r="J43" s="79"/>
      <c r="K43" s="78"/>
    </row>
    <row r="44" spans="1:11">
      <c r="A44" s="75" t="s">
        <v>112</v>
      </c>
      <c r="B44" s="75"/>
      <c r="C44" s="18" t="s">
        <v>319</v>
      </c>
      <c r="D44" s="18" t="s">
        <v>341</v>
      </c>
      <c r="E44" s="239">
        <v>1260</v>
      </c>
      <c r="F44" s="79"/>
      <c r="G44" s="79"/>
      <c r="H44" s="79"/>
      <c r="I44" s="62"/>
      <c r="J44" s="79"/>
      <c r="K44" s="78"/>
    </row>
    <row r="45" spans="1:11">
      <c r="A45" s="75"/>
      <c r="B45" s="75"/>
      <c r="C45" s="18"/>
      <c r="D45" s="18"/>
      <c r="E45" s="239"/>
      <c r="F45" s="79"/>
      <c r="G45" s="79"/>
      <c r="H45" s="79"/>
      <c r="I45" s="62"/>
      <c r="J45" s="79"/>
      <c r="K45" s="78"/>
    </row>
    <row r="46" spans="1:11">
      <c r="A46" s="75" t="s">
        <v>113</v>
      </c>
      <c r="B46" s="75"/>
      <c r="C46" s="18" t="s">
        <v>320</v>
      </c>
      <c r="D46" s="18" t="s">
        <v>342</v>
      </c>
      <c r="E46" s="239">
        <v>1260</v>
      </c>
      <c r="F46" s="79"/>
      <c r="G46" s="79"/>
      <c r="H46" s="79"/>
      <c r="I46" s="62"/>
      <c r="J46" s="79"/>
      <c r="K46" s="78"/>
    </row>
    <row r="47" spans="1:11" ht="12.75" customHeight="1">
      <c r="A47" s="75" t="s">
        <v>114</v>
      </c>
      <c r="B47" s="75"/>
      <c r="C47" s="18" t="s">
        <v>321</v>
      </c>
      <c r="D47" s="18" t="s">
        <v>343</v>
      </c>
      <c r="E47" s="239">
        <v>1260</v>
      </c>
      <c r="F47" s="79"/>
      <c r="G47" s="79"/>
      <c r="H47" s="79"/>
      <c r="I47" s="62"/>
      <c r="J47" s="79"/>
      <c r="K47" s="78"/>
    </row>
    <row r="48" spans="1:11">
      <c r="A48" s="75"/>
      <c r="B48" s="75"/>
      <c r="C48" s="75"/>
      <c r="D48" s="18"/>
      <c r="E48" s="235"/>
      <c r="F48" s="62"/>
      <c r="G48" s="79"/>
      <c r="H48" s="79"/>
      <c r="I48" s="62"/>
      <c r="J48" s="79"/>
      <c r="K48" s="78"/>
    </row>
    <row r="49" spans="1:10">
      <c r="A49" s="75"/>
      <c r="B49" s="75"/>
      <c r="C49" s="75"/>
      <c r="D49" s="18"/>
      <c r="E49" s="235"/>
      <c r="F49" s="62"/>
      <c r="G49" s="79"/>
      <c r="H49" s="79"/>
      <c r="I49" s="62"/>
      <c r="J49" s="79"/>
    </row>
    <row r="50" spans="1:10">
      <c r="A50" s="196"/>
      <c r="B50" s="193"/>
      <c r="C50" s="214"/>
      <c r="D50" s="214"/>
      <c r="E50" s="235"/>
      <c r="F50" s="62"/>
      <c r="G50" s="79"/>
      <c r="H50" s="79"/>
      <c r="I50" s="62"/>
      <c r="J50" s="79"/>
    </row>
    <row r="60" spans="1:10">
      <c r="A60" s="50" t="s">
        <v>182</v>
      </c>
      <c r="B60" s="56"/>
      <c r="C60" s="56" t="s">
        <v>256</v>
      </c>
      <c r="D60" s="52"/>
    </row>
    <row r="61" spans="1:10">
      <c r="C61" s="208" t="s">
        <v>879</v>
      </c>
      <c r="D61" s="208"/>
    </row>
  </sheetData>
  <mergeCells count="8">
    <mergeCell ref="C50:D50"/>
    <mergeCell ref="C61:D61"/>
    <mergeCell ref="F12:G12"/>
    <mergeCell ref="I12:J12"/>
    <mergeCell ref="A6:C6"/>
    <mergeCell ref="A8:D8"/>
    <mergeCell ref="A10:D10"/>
    <mergeCell ref="A9:D9"/>
  </mergeCells>
  <phoneticPr fontId="19" type="noConversion"/>
  <pageMargins left="1.17" right="0.75" top="0.78" bottom="0.38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6:K55"/>
  <sheetViews>
    <sheetView workbookViewId="0">
      <selection activeCell="D1" sqref="D1:D1048576"/>
    </sheetView>
  </sheetViews>
  <sheetFormatPr baseColWidth="10" defaultRowHeight="12.75"/>
  <cols>
    <col min="1" max="1" width="14.7109375" style="73" customWidth="1"/>
    <col min="2" max="2" width="2.7109375" style="73" customWidth="1"/>
    <col min="3" max="3" width="44.140625" style="108" customWidth="1"/>
    <col min="4" max="4" width="10" style="234" customWidth="1"/>
    <col min="5" max="5" width="7.42578125" style="73" customWidth="1"/>
    <col min="6" max="6" width="7.42578125" style="108" customWidth="1"/>
    <col min="7" max="7" width="2.42578125" style="108" customWidth="1"/>
    <col min="8" max="8" width="7" style="73" customWidth="1"/>
    <col min="9" max="9" width="5.7109375" style="73" customWidth="1"/>
    <col min="10" max="16384" width="11.42578125" style="73"/>
  </cols>
  <sheetData>
    <row r="6" spans="1:10" s="49" customFormat="1" ht="11.25">
      <c r="A6" s="210" t="s">
        <v>880</v>
      </c>
      <c r="B6" s="210"/>
      <c r="C6" s="210"/>
      <c r="D6" s="199"/>
      <c r="F6" s="61"/>
      <c r="G6" s="61"/>
    </row>
    <row r="7" spans="1:10" s="49" customFormat="1" ht="11.25">
      <c r="A7" s="19"/>
      <c r="B7" s="19"/>
      <c r="C7" s="60"/>
      <c r="D7" s="199"/>
      <c r="F7" s="61"/>
      <c r="G7" s="61"/>
    </row>
    <row r="8" spans="1:10" s="49" customFormat="1">
      <c r="A8" s="211" t="s">
        <v>360</v>
      </c>
      <c r="B8" s="211"/>
      <c r="C8" s="211"/>
      <c r="D8" s="65"/>
      <c r="F8" s="61"/>
      <c r="G8" s="61"/>
    </row>
    <row r="9" spans="1:10" s="49" customFormat="1" ht="11.25">
      <c r="A9" s="215"/>
      <c r="B9" s="215"/>
      <c r="C9" s="215"/>
      <c r="D9" s="65"/>
      <c r="F9" s="61"/>
      <c r="G9" s="61"/>
    </row>
    <row r="10" spans="1:10" s="49" customFormat="1" ht="11.25">
      <c r="A10" s="215" t="s">
        <v>322</v>
      </c>
      <c r="B10" s="215"/>
      <c r="C10" s="215"/>
      <c r="D10" s="65"/>
      <c r="F10" s="61"/>
      <c r="G10" s="61"/>
    </row>
    <row r="12" spans="1:10">
      <c r="A12" s="110" t="s">
        <v>155</v>
      </c>
      <c r="B12" s="49"/>
      <c r="C12" s="81" t="s">
        <v>204</v>
      </c>
      <c r="D12" s="206" t="s">
        <v>895</v>
      </c>
      <c r="E12" s="209"/>
      <c r="F12" s="209"/>
      <c r="G12" s="77"/>
      <c r="H12" s="209"/>
      <c r="I12" s="209"/>
      <c r="J12" s="55"/>
    </row>
    <row r="13" spans="1:10">
      <c r="A13" s="112" t="s">
        <v>159</v>
      </c>
      <c r="B13" s="113"/>
      <c r="C13" s="61"/>
      <c r="D13" s="200"/>
      <c r="E13" s="60"/>
      <c r="F13" s="89"/>
      <c r="G13" s="89"/>
      <c r="H13" s="60"/>
      <c r="I13" s="89"/>
      <c r="J13" s="114"/>
    </row>
    <row r="14" spans="1:10" ht="7.5" customHeight="1">
      <c r="J14" s="109"/>
    </row>
    <row r="15" spans="1:10">
      <c r="A15" s="75" t="s">
        <v>129</v>
      </c>
      <c r="C15" s="118" t="s">
        <v>887</v>
      </c>
      <c r="D15" s="235">
        <v>297.25</v>
      </c>
      <c r="E15" s="60"/>
      <c r="F15" s="79"/>
      <c r="G15" s="79"/>
      <c r="H15" s="62"/>
      <c r="I15" s="79"/>
      <c r="J15" s="78"/>
    </row>
    <row r="16" spans="1:10">
      <c r="A16" s="75" t="s">
        <v>130</v>
      </c>
      <c r="C16" s="118" t="s">
        <v>777</v>
      </c>
      <c r="D16" s="235">
        <v>333.5</v>
      </c>
      <c r="E16" s="60"/>
      <c r="F16" s="79"/>
      <c r="G16" s="79"/>
      <c r="H16" s="62"/>
      <c r="I16" s="79"/>
      <c r="J16" s="78"/>
    </row>
    <row r="17" spans="1:11" ht="12.75" customHeight="1">
      <c r="A17" s="75" t="s">
        <v>131</v>
      </c>
      <c r="C17" s="118" t="s">
        <v>361</v>
      </c>
      <c r="D17" s="235">
        <v>594.5</v>
      </c>
      <c r="E17" s="62"/>
      <c r="F17" s="79"/>
      <c r="G17" s="79"/>
      <c r="H17" s="62"/>
      <c r="I17" s="79"/>
      <c r="J17" s="78"/>
    </row>
    <row r="18" spans="1:11">
      <c r="A18" s="75" t="s">
        <v>132</v>
      </c>
      <c r="C18" s="118" t="s">
        <v>362</v>
      </c>
      <c r="D18" s="235">
        <v>681.5</v>
      </c>
      <c r="E18" s="62"/>
      <c r="F18" s="79"/>
      <c r="G18" s="79"/>
      <c r="H18" s="62"/>
      <c r="I18" s="79"/>
      <c r="J18" s="78"/>
    </row>
    <row r="19" spans="1:11">
      <c r="A19" s="75" t="s">
        <v>133</v>
      </c>
      <c r="C19" s="118" t="s">
        <v>353</v>
      </c>
      <c r="D19" s="235">
        <v>768.5</v>
      </c>
      <c r="E19" s="62"/>
      <c r="F19" s="79"/>
      <c r="G19" s="79"/>
      <c r="H19" s="62"/>
      <c r="I19" s="79"/>
      <c r="J19" s="78"/>
    </row>
    <row r="20" spans="1:11">
      <c r="A20" s="75" t="s">
        <v>134</v>
      </c>
      <c r="C20" s="118" t="s">
        <v>354</v>
      </c>
      <c r="D20" s="235">
        <v>1131</v>
      </c>
      <c r="E20" s="62"/>
      <c r="F20" s="79"/>
      <c r="G20" s="79"/>
      <c r="H20" s="62"/>
      <c r="I20" s="79"/>
      <c r="J20" s="78"/>
    </row>
    <row r="21" spans="1:11">
      <c r="A21" s="75"/>
      <c r="C21" s="118"/>
      <c r="D21" s="235"/>
      <c r="E21" s="62"/>
      <c r="F21" s="79"/>
      <c r="G21" s="79"/>
      <c r="H21" s="62"/>
      <c r="I21" s="79"/>
      <c r="J21" s="78"/>
    </row>
    <row r="22" spans="1:11">
      <c r="A22" s="75" t="s">
        <v>135</v>
      </c>
      <c r="C22" s="118" t="s">
        <v>888</v>
      </c>
      <c r="D22" s="235">
        <v>37.700000000000003</v>
      </c>
      <c r="E22" s="62"/>
      <c r="F22" s="79"/>
      <c r="G22" s="79"/>
      <c r="H22" s="62"/>
      <c r="I22" s="79"/>
      <c r="J22" s="78"/>
      <c r="K22" s="119"/>
    </row>
    <row r="23" spans="1:11">
      <c r="A23" s="75" t="s">
        <v>136</v>
      </c>
      <c r="C23" s="118" t="s">
        <v>778</v>
      </c>
      <c r="D23" s="235">
        <v>40.6</v>
      </c>
      <c r="E23" s="62"/>
      <c r="F23" s="79"/>
      <c r="G23" s="79"/>
      <c r="H23" s="62"/>
      <c r="I23" s="79"/>
      <c r="J23" s="78"/>
    </row>
    <row r="24" spans="1:11" s="49" customFormat="1">
      <c r="A24" s="75" t="s">
        <v>137</v>
      </c>
      <c r="B24" s="73"/>
      <c r="C24" s="118" t="s">
        <v>355</v>
      </c>
      <c r="D24" s="235">
        <v>76.849999999999994</v>
      </c>
      <c r="E24" s="61"/>
      <c r="F24" s="79"/>
      <c r="G24" s="79"/>
      <c r="H24" s="62"/>
      <c r="I24" s="79"/>
      <c r="J24" s="78"/>
      <c r="K24" s="120"/>
    </row>
    <row r="25" spans="1:11" s="49" customFormat="1">
      <c r="A25" s="75" t="s">
        <v>138</v>
      </c>
      <c r="B25" s="73"/>
      <c r="C25" s="118" t="s">
        <v>356</v>
      </c>
      <c r="D25" s="235">
        <v>84.1</v>
      </c>
      <c r="E25" s="61"/>
      <c r="F25" s="79"/>
      <c r="G25" s="79"/>
      <c r="H25" s="62"/>
      <c r="I25" s="79"/>
      <c r="J25" s="78"/>
    </row>
    <row r="26" spans="1:11" s="49" customFormat="1">
      <c r="A26" s="75" t="s">
        <v>139</v>
      </c>
      <c r="B26" s="73"/>
      <c r="C26" s="118" t="s">
        <v>357</v>
      </c>
      <c r="D26" s="235">
        <v>91.35</v>
      </c>
      <c r="E26" s="79"/>
      <c r="F26" s="79"/>
      <c r="G26" s="79"/>
      <c r="H26" s="62"/>
      <c r="I26" s="79"/>
      <c r="J26" s="78"/>
    </row>
    <row r="27" spans="1:11" s="49" customFormat="1">
      <c r="A27" s="75" t="s">
        <v>140</v>
      </c>
      <c r="C27" s="118" t="s">
        <v>358</v>
      </c>
      <c r="D27" s="235">
        <v>101.5</v>
      </c>
      <c r="E27" s="79"/>
      <c r="F27" s="79"/>
      <c r="G27" s="79"/>
      <c r="H27" s="62"/>
      <c r="I27" s="79"/>
      <c r="J27" s="78"/>
    </row>
    <row r="28" spans="1:11" s="49" customFormat="1">
      <c r="A28" s="75"/>
      <c r="C28" s="118"/>
      <c r="D28" s="235"/>
      <c r="E28" s="79"/>
      <c r="F28" s="79"/>
      <c r="G28" s="79"/>
      <c r="H28" s="62"/>
      <c r="I28" s="79"/>
      <c r="J28" s="78"/>
    </row>
    <row r="29" spans="1:11" s="49" customFormat="1">
      <c r="A29" s="75" t="s">
        <v>141</v>
      </c>
      <c r="C29" s="118" t="s">
        <v>889</v>
      </c>
      <c r="D29" s="235">
        <v>17.399999999999999</v>
      </c>
      <c r="E29" s="79"/>
      <c r="F29" s="79"/>
      <c r="G29" s="79"/>
      <c r="H29" s="62"/>
      <c r="I29" s="79"/>
      <c r="J29" s="78"/>
    </row>
    <row r="30" spans="1:11">
      <c r="A30" s="75" t="s">
        <v>142</v>
      </c>
      <c r="B30" s="49"/>
      <c r="C30" s="118" t="s">
        <v>779</v>
      </c>
      <c r="D30" s="235">
        <v>20.3</v>
      </c>
      <c r="E30" s="79"/>
      <c r="F30" s="79"/>
      <c r="G30" s="79"/>
      <c r="H30" s="62"/>
      <c r="I30" s="79"/>
      <c r="J30" s="78"/>
    </row>
    <row r="31" spans="1:11">
      <c r="A31" s="75" t="s">
        <v>143</v>
      </c>
      <c r="B31" s="49"/>
      <c r="C31" s="118" t="s">
        <v>348</v>
      </c>
      <c r="D31" s="235">
        <v>30.450000000000003</v>
      </c>
      <c r="E31" s="79"/>
      <c r="F31" s="79"/>
      <c r="G31" s="79"/>
      <c r="H31" s="62"/>
      <c r="I31" s="79"/>
      <c r="J31" s="78"/>
    </row>
    <row r="32" spans="1:11">
      <c r="A32" s="75" t="s">
        <v>144</v>
      </c>
      <c r="B32" s="49"/>
      <c r="C32" s="118" t="s">
        <v>349</v>
      </c>
      <c r="D32" s="235">
        <v>34.799999999999997</v>
      </c>
      <c r="E32" s="79"/>
      <c r="F32" s="79"/>
      <c r="G32" s="79"/>
      <c r="H32" s="62"/>
      <c r="I32" s="79"/>
      <c r="J32" s="78"/>
    </row>
    <row r="33" spans="1:10">
      <c r="A33" s="75" t="s">
        <v>145</v>
      </c>
      <c r="B33" s="49"/>
      <c r="C33" s="118" t="s">
        <v>350</v>
      </c>
      <c r="D33" s="235">
        <v>39.15</v>
      </c>
      <c r="E33" s="79"/>
      <c r="F33" s="79"/>
      <c r="G33" s="79"/>
      <c r="H33" s="62"/>
      <c r="I33" s="79"/>
      <c r="J33" s="78"/>
    </row>
    <row r="34" spans="1:10">
      <c r="A34" s="75" t="s">
        <v>146</v>
      </c>
      <c r="C34" s="118" t="s">
        <v>351</v>
      </c>
      <c r="D34" s="235">
        <v>40.6</v>
      </c>
      <c r="E34" s="79"/>
      <c r="F34" s="79"/>
      <c r="G34" s="79"/>
      <c r="H34" s="62"/>
      <c r="I34" s="79"/>
      <c r="J34" s="78"/>
    </row>
    <row r="35" spans="1:10">
      <c r="A35" s="75"/>
      <c r="C35" s="18"/>
      <c r="D35" s="235"/>
      <c r="E35" s="79"/>
      <c r="F35" s="79"/>
      <c r="G35" s="79"/>
      <c r="H35" s="62"/>
      <c r="I35" s="79"/>
      <c r="J35" s="78"/>
    </row>
    <row r="36" spans="1:10">
      <c r="A36" s="115" t="s">
        <v>699</v>
      </c>
      <c r="B36" s="165"/>
      <c r="C36" s="118" t="s">
        <v>890</v>
      </c>
      <c r="D36" s="235">
        <v>58</v>
      </c>
      <c r="E36" s="79"/>
      <c r="F36" s="79"/>
      <c r="G36" s="79"/>
      <c r="H36" s="62"/>
      <c r="I36" s="79"/>
      <c r="J36" s="78"/>
    </row>
    <row r="37" spans="1:10">
      <c r="A37" s="115" t="s">
        <v>700</v>
      </c>
      <c r="B37" s="165"/>
      <c r="C37" s="118" t="s">
        <v>780</v>
      </c>
      <c r="D37" s="235">
        <v>66.7</v>
      </c>
      <c r="E37" s="79"/>
      <c r="F37" s="79"/>
      <c r="G37" s="79"/>
      <c r="H37" s="62"/>
      <c r="I37" s="79"/>
      <c r="J37" s="78"/>
    </row>
    <row r="38" spans="1:10">
      <c r="A38" s="115" t="s">
        <v>701</v>
      </c>
      <c r="B38" s="165"/>
      <c r="C38" s="118" t="s">
        <v>704</v>
      </c>
      <c r="D38" s="235">
        <v>78.3</v>
      </c>
      <c r="E38" s="79"/>
      <c r="F38" s="79"/>
      <c r="G38" s="79"/>
      <c r="H38" s="62"/>
      <c r="I38" s="79"/>
      <c r="J38" s="78"/>
    </row>
    <row r="39" spans="1:10">
      <c r="A39" s="115" t="s">
        <v>702</v>
      </c>
      <c r="B39" s="165"/>
      <c r="C39" s="118" t="s">
        <v>705</v>
      </c>
      <c r="D39" s="235">
        <v>89.9</v>
      </c>
      <c r="E39" s="79"/>
      <c r="F39" s="79"/>
      <c r="G39" s="79"/>
      <c r="H39" s="62"/>
      <c r="I39" s="79"/>
      <c r="J39" s="78"/>
    </row>
    <row r="40" spans="1:10">
      <c r="A40" s="115" t="s">
        <v>703</v>
      </c>
      <c r="B40" s="165"/>
      <c r="C40" s="118" t="s">
        <v>706</v>
      </c>
      <c r="D40" s="235">
        <v>89.9</v>
      </c>
      <c r="E40" s="79"/>
      <c r="F40" s="79"/>
      <c r="G40" s="79"/>
      <c r="H40" s="62"/>
      <c r="I40" s="79"/>
      <c r="J40" s="78"/>
    </row>
    <row r="41" spans="1:10">
      <c r="A41" s="75"/>
      <c r="C41" s="18"/>
      <c r="D41" s="235"/>
      <c r="E41" s="79"/>
      <c r="F41" s="79"/>
      <c r="G41" s="79"/>
      <c r="H41" s="62"/>
      <c r="I41" s="79"/>
      <c r="J41" s="78"/>
    </row>
    <row r="42" spans="1:10">
      <c r="A42" s="196"/>
      <c r="B42" s="193"/>
      <c r="C42" s="201"/>
      <c r="D42" s="235"/>
      <c r="E42" s="79"/>
      <c r="F42" s="79"/>
      <c r="G42" s="79"/>
      <c r="H42" s="62"/>
      <c r="I42" s="79"/>
    </row>
    <row r="54" spans="1:3">
      <c r="A54" s="50" t="s">
        <v>182</v>
      </c>
      <c r="B54" s="56"/>
      <c r="C54" s="56" t="s">
        <v>256</v>
      </c>
    </row>
    <row r="55" spans="1:3">
      <c r="C55" s="201" t="s">
        <v>879</v>
      </c>
    </row>
  </sheetData>
  <mergeCells count="6">
    <mergeCell ref="A6:C6"/>
    <mergeCell ref="E12:F12"/>
    <mergeCell ref="H12:I12"/>
    <mergeCell ref="A8:C8"/>
    <mergeCell ref="A9:C9"/>
    <mergeCell ref="A10:C10"/>
  </mergeCells>
  <phoneticPr fontId="19" type="noConversion"/>
  <pageMargins left="1.34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52"/>
  <sheetViews>
    <sheetView workbookViewId="0">
      <selection activeCell="E1" sqref="E1:E1048576"/>
    </sheetView>
  </sheetViews>
  <sheetFormatPr baseColWidth="10" defaultRowHeight="12.75"/>
  <cols>
    <col min="1" max="1" width="14.7109375" customWidth="1"/>
    <col min="2" max="2" width="2.7109375" customWidth="1"/>
    <col min="3" max="3" width="44.140625" customWidth="1"/>
    <col min="4" max="4" width="2.7109375" customWidth="1"/>
    <col min="5" max="5" width="11.42578125" style="174"/>
  </cols>
  <sheetData>
    <row r="2" spans="1:8">
      <c r="A2" s="73"/>
      <c r="B2" s="73"/>
      <c r="C2" s="108"/>
      <c r="D2" s="108"/>
    </row>
    <row r="3" spans="1:8">
      <c r="A3" s="73"/>
      <c r="B3" s="73"/>
      <c r="C3" s="108"/>
      <c r="D3" s="108"/>
    </row>
    <row r="4" spans="1:8">
      <c r="A4" s="73"/>
      <c r="B4" s="73"/>
      <c r="C4" s="108"/>
      <c r="D4" s="108"/>
    </row>
    <row r="5" spans="1:8">
      <c r="A5" s="73"/>
      <c r="B5" s="73"/>
      <c r="C5" s="108"/>
      <c r="D5" s="108"/>
    </row>
    <row r="6" spans="1:8">
      <c r="A6" s="210" t="s">
        <v>880</v>
      </c>
      <c r="B6" s="210"/>
      <c r="C6" s="210"/>
      <c r="D6" s="56"/>
    </row>
    <row r="7" spans="1:8">
      <c r="A7" s="19"/>
      <c r="B7" s="19"/>
      <c r="C7" s="60"/>
      <c r="D7" s="60"/>
    </row>
    <row r="8" spans="1:8">
      <c r="A8" s="211" t="s">
        <v>360</v>
      </c>
      <c r="B8" s="211"/>
      <c r="C8" s="211"/>
      <c r="D8" s="211"/>
    </row>
    <row r="9" spans="1:8">
      <c r="A9" s="215"/>
      <c r="B9" s="215"/>
      <c r="C9" s="215"/>
      <c r="D9" s="215"/>
    </row>
    <row r="10" spans="1:8">
      <c r="A10" s="215" t="s">
        <v>322</v>
      </c>
      <c r="B10" s="215"/>
      <c r="C10" s="215"/>
      <c r="D10" s="215"/>
    </row>
    <row r="11" spans="1:8">
      <c r="A11" s="73"/>
      <c r="B11" s="73"/>
      <c r="C11" s="108"/>
      <c r="D11" s="108"/>
    </row>
    <row r="12" spans="1:8">
      <c r="A12" s="110" t="s">
        <v>155</v>
      </c>
      <c r="B12" s="49"/>
      <c r="C12" s="81" t="s">
        <v>204</v>
      </c>
      <c r="D12" s="81"/>
      <c r="E12" s="174" t="s">
        <v>895</v>
      </c>
    </row>
    <row r="13" spans="1:8">
      <c r="A13" s="112" t="s">
        <v>159</v>
      </c>
      <c r="B13" s="113"/>
      <c r="C13" s="61"/>
      <c r="D13" s="61"/>
    </row>
    <row r="14" spans="1:8">
      <c r="A14" s="73"/>
      <c r="B14" s="73"/>
      <c r="C14" s="108"/>
      <c r="D14" s="108"/>
      <c r="H14" s="174"/>
    </row>
    <row r="15" spans="1:8">
      <c r="A15" s="75" t="s">
        <v>873</v>
      </c>
      <c r="B15" s="73"/>
      <c r="C15" s="118" t="s">
        <v>868</v>
      </c>
      <c r="D15" s="118"/>
      <c r="E15" s="238">
        <v>45</v>
      </c>
    </row>
    <row r="16" spans="1:8">
      <c r="A16" s="75" t="s">
        <v>874</v>
      </c>
      <c r="B16" s="73"/>
      <c r="C16" s="118" t="s">
        <v>891</v>
      </c>
      <c r="D16" s="118"/>
      <c r="E16" s="238">
        <v>45</v>
      </c>
    </row>
    <row r="17" spans="1:5">
      <c r="A17" s="75" t="s">
        <v>875</v>
      </c>
      <c r="B17" s="73"/>
      <c r="C17" s="118" t="s">
        <v>869</v>
      </c>
      <c r="D17" s="118"/>
      <c r="E17" s="238">
        <v>67.5</v>
      </c>
    </row>
    <row r="18" spans="1:5">
      <c r="A18" s="75" t="s">
        <v>876</v>
      </c>
      <c r="B18" s="73"/>
      <c r="C18" s="118" t="s">
        <v>870</v>
      </c>
      <c r="D18" s="118"/>
      <c r="E18" s="238">
        <v>67.5</v>
      </c>
    </row>
    <row r="19" spans="1:5">
      <c r="A19" s="75" t="s">
        <v>877</v>
      </c>
      <c r="B19" s="73"/>
      <c r="C19" s="118" t="s">
        <v>871</v>
      </c>
      <c r="D19" s="118"/>
      <c r="E19" s="238">
        <v>67.5</v>
      </c>
    </row>
    <row r="20" spans="1:5">
      <c r="A20" s="75" t="s">
        <v>878</v>
      </c>
      <c r="B20" s="73"/>
      <c r="C20" s="118" t="s">
        <v>872</v>
      </c>
      <c r="D20" s="118"/>
      <c r="E20" s="238">
        <v>97.5</v>
      </c>
    </row>
    <row r="21" spans="1:5">
      <c r="A21" s="75"/>
      <c r="B21" s="73"/>
      <c r="C21" s="118"/>
      <c r="D21" s="118"/>
    </row>
    <row r="22" spans="1:5">
      <c r="A22" s="75"/>
      <c r="B22" s="73"/>
      <c r="C22" s="118"/>
      <c r="D22" s="118"/>
    </row>
    <row r="23" spans="1:5">
      <c r="A23" s="75"/>
      <c r="B23" s="73"/>
      <c r="C23" s="118"/>
      <c r="D23" s="118"/>
    </row>
    <row r="24" spans="1:5">
      <c r="A24" s="75"/>
      <c r="B24" s="73"/>
      <c r="C24" s="118"/>
      <c r="D24" s="118"/>
    </row>
    <row r="25" spans="1:5">
      <c r="A25" s="75"/>
      <c r="B25" s="73"/>
      <c r="C25" s="118"/>
      <c r="D25" s="118"/>
    </row>
    <row r="26" spans="1:5">
      <c r="A26" s="75"/>
      <c r="B26" s="73"/>
      <c r="C26" s="118"/>
      <c r="D26" s="118"/>
    </row>
    <row r="27" spans="1:5">
      <c r="A27" s="75"/>
      <c r="B27" s="49"/>
      <c r="C27" s="118"/>
      <c r="D27" s="118"/>
    </row>
    <row r="28" spans="1:5">
      <c r="A28" s="75"/>
      <c r="B28" s="49"/>
      <c r="C28" s="118"/>
      <c r="D28" s="118"/>
    </row>
    <row r="29" spans="1:5">
      <c r="A29" s="75"/>
      <c r="B29" s="49"/>
      <c r="C29" s="118"/>
      <c r="D29" s="118"/>
    </row>
    <row r="30" spans="1:5">
      <c r="A30" s="75"/>
      <c r="B30" s="49"/>
      <c r="C30" s="118"/>
      <c r="D30" s="118"/>
    </row>
    <row r="31" spans="1:5">
      <c r="A31" s="75"/>
      <c r="B31" s="49"/>
      <c r="C31" s="118"/>
      <c r="D31" s="118"/>
    </row>
    <row r="32" spans="1:5">
      <c r="A32" s="75"/>
      <c r="B32" s="49"/>
      <c r="C32" s="118"/>
      <c r="D32" s="118"/>
    </row>
    <row r="33" spans="1:4">
      <c r="A33" s="75"/>
      <c r="B33" s="49"/>
      <c r="C33" s="118"/>
      <c r="D33" s="118"/>
    </row>
    <row r="34" spans="1:4">
      <c r="A34" s="75"/>
      <c r="B34" s="73"/>
      <c r="C34" s="118"/>
      <c r="D34" s="118"/>
    </row>
    <row r="35" spans="1:4">
      <c r="A35" s="75"/>
      <c r="B35" s="73"/>
      <c r="C35" s="18"/>
      <c r="D35" s="18"/>
    </row>
    <row r="36" spans="1:4">
      <c r="A36" s="115"/>
      <c r="B36" s="165"/>
      <c r="C36" s="118"/>
      <c r="D36" s="118"/>
    </row>
    <row r="37" spans="1:4">
      <c r="A37" s="115"/>
      <c r="B37" s="165"/>
      <c r="C37" s="118"/>
      <c r="D37" s="118"/>
    </row>
    <row r="38" spans="1:4">
      <c r="A38" s="115"/>
      <c r="B38" s="165"/>
      <c r="C38" s="118"/>
      <c r="D38" s="118"/>
    </row>
    <row r="39" spans="1:4">
      <c r="A39" s="115"/>
      <c r="B39" s="165"/>
      <c r="C39" s="118"/>
      <c r="D39" s="118"/>
    </row>
    <row r="40" spans="1:4">
      <c r="A40" s="115"/>
      <c r="B40" s="165"/>
      <c r="C40" s="118"/>
      <c r="D40" s="118"/>
    </row>
    <row r="41" spans="1:4">
      <c r="A41" s="196"/>
      <c r="B41" s="193"/>
      <c r="C41" s="208"/>
      <c r="D41" s="208"/>
    </row>
    <row r="42" spans="1:4">
      <c r="A42" s="75"/>
      <c r="B42" s="73"/>
      <c r="C42" s="18"/>
      <c r="D42" s="18"/>
    </row>
    <row r="43" spans="1:4">
      <c r="A43" s="73"/>
      <c r="B43" s="73"/>
      <c r="C43" s="108"/>
      <c r="D43" s="108"/>
    </row>
    <row r="44" spans="1:4">
      <c r="A44" s="73"/>
      <c r="B44" s="73"/>
      <c r="C44" s="108"/>
      <c r="D44" s="108"/>
    </row>
    <row r="45" spans="1:4">
      <c r="A45" s="73"/>
      <c r="B45" s="73"/>
      <c r="C45" s="108"/>
      <c r="D45" s="108"/>
    </row>
    <row r="46" spans="1:4">
      <c r="A46" s="73"/>
      <c r="B46" s="73"/>
      <c r="C46" s="108"/>
      <c r="D46" s="108"/>
    </row>
    <row r="47" spans="1:4">
      <c r="A47" s="73"/>
      <c r="B47" s="73"/>
      <c r="C47" s="108"/>
      <c r="D47" s="108"/>
    </row>
    <row r="48" spans="1:4">
      <c r="A48" s="73"/>
      <c r="B48" s="73"/>
      <c r="C48" s="108"/>
      <c r="D48" s="108"/>
    </row>
    <row r="49" spans="1:4">
      <c r="A49" s="73"/>
      <c r="B49" s="73"/>
      <c r="C49" s="108"/>
      <c r="D49" s="108"/>
    </row>
    <row r="50" spans="1:4">
      <c r="A50" s="73"/>
      <c r="B50" s="73"/>
      <c r="C50" s="108"/>
      <c r="D50" s="108"/>
    </row>
    <row r="51" spans="1:4">
      <c r="A51" s="50" t="s">
        <v>182</v>
      </c>
      <c r="B51" s="56"/>
      <c r="C51" s="56" t="s">
        <v>256</v>
      </c>
      <c r="D51" s="56"/>
    </row>
    <row r="52" spans="1:4">
      <c r="C52" s="208" t="s">
        <v>879</v>
      </c>
      <c r="D52" s="208"/>
    </row>
  </sheetData>
  <mergeCells count="6">
    <mergeCell ref="C52:D52"/>
    <mergeCell ref="A9:D9"/>
    <mergeCell ref="A10:D10"/>
    <mergeCell ref="A6:C6"/>
    <mergeCell ref="A8:D8"/>
    <mergeCell ref="C41:D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8:K50"/>
  <sheetViews>
    <sheetView workbookViewId="0">
      <selection activeCell="E1" sqref="E1:E1048576"/>
    </sheetView>
  </sheetViews>
  <sheetFormatPr baseColWidth="10" defaultRowHeight="12.75"/>
  <cols>
    <col min="1" max="1" width="11.42578125" style="73"/>
    <col min="2" max="2" width="2.42578125" style="73" customWidth="1"/>
    <col min="3" max="3" width="17.5703125" style="108" bestFit="1" customWidth="1"/>
    <col min="4" max="4" width="36.7109375" style="108" customWidth="1"/>
    <col min="5" max="5" width="10" style="234" customWidth="1"/>
    <col min="6" max="6" width="7.42578125" style="73" customWidth="1"/>
    <col min="7" max="7" width="7.42578125" style="108" customWidth="1"/>
    <col min="8" max="8" width="2.42578125" style="108" customWidth="1"/>
    <col min="9" max="9" width="7" style="73" customWidth="1"/>
    <col min="10" max="10" width="5.7109375" style="73" customWidth="1"/>
    <col min="11" max="16384" width="11.42578125" style="73"/>
  </cols>
  <sheetData>
    <row r="8" spans="1:11" s="49" customFormat="1" ht="11.25">
      <c r="A8" s="210" t="s">
        <v>880</v>
      </c>
      <c r="B8" s="210"/>
      <c r="C8" s="210"/>
      <c r="D8" s="60"/>
      <c r="E8" s="199"/>
      <c r="G8" s="61"/>
      <c r="H8" s="61"/>
    </row>
    <row r="9" spans="1:11" s="49" customFormat="1" ht="11.25">
      <c r="A9" s="56"/>
      <c r="B9" s="56"/>
      <c r="C9" s="56"/>
      <c r="D9" s="60"/>
      <c r="E9" s="199"/>
      <c r="G9" s="61"/>
      <c r="H9" s="61"/>
    </row>
    <row r="10" spans="1:11" s="49" customFormat="1" ht="11.25">
      <c r="A10" s="19"/>
      <c r="B10" s="19"/>
      <c r="C10" s="60"/>
      <c r="D10" s="60"/>
      <c r="E10" s="199"/>
      <c r="G10" s="61"/>
      <c r="H10" s="61"/>
    </row>
    <row r="11" spans="1:11" s="49" customFormat="1">
      <c r="A11" s="211" t="s">
        <v>498</v>
      </c>
      <c r="B11" s="211"/>
      <c r="C11" s="211"/>
      <c r="D11" s="211"/>
      <c r="E11" s="65"/>
      <c r="G11" s="61"/>
      <c r="H11" s="61"/>
    </row>
    <row r="12" spans="1:11" s="49" customFormat="1">
      <c r="A12" s="211" t="s">
        <v>499</v>
      </c>
      <c r="B12" s="211"/>
      <c r="C12" s="211"/>
      <c r="D12" s="211"/>
      <c r="E12" s="65"/>
      <c r="G12" s="61"/>
      <c r="H12" s="61"/>
    </row>
    <row r="13" spans="1:11" s="49" customFormat="1">
      <c r="A13" s="211" t="s">
        <v>323</v>
      </c>
      <c r="B13" s="211"/>
      <c r="C13" s="211"/>
      <c r="D13" s="211"/>
      <c r="E13" s="65"/>
      <c r="G13" s="61"/>
      <c r="H13" s="61"/>
    </row>
    <row r="14" spans="1:11" s="49" customFormat="1">
      <c r="A14" s="211" t="s">
        <v>322</v>
      </c>
      <c r="B14" s="211"/>
      <c r="C14" s="211"/>
      <c r="D14" s="211"/>
      <c r="E14" s="65"/>
      <c r="G14" s="61"/>
      <c r="H14" s="61"/>
    </row>
    <row r="15" spans="1:11">
      <c r="A15" s="116"/>
      <c r="B15" s="116"/>
      <c r="C15" s="117"/>
      <c r="D15" s="117"/>
    </row>
    <row r="16" spans="1:11">
      <c r="A16" s="110" t="s">
        <v>155</v>
      </c>
      <c r="B16" s="49"/>
      <c r="C16" s="81" t="s">
        <v>156</v>
      </c>
      <c r="D16" s="81" t="s">
        <v>204</v>
      </c>
      <c r="E16" s="197"/>
      <c r="F16" s="209"/>
      <c r="G16" s="209"/>
      <c r="H16" s="77"/>
      <c r="I16" s="209"/>
      <c r="J16" s="209"/>
      <c r="K16" s="55"/>
    </row>
    <row r="17" spans="1:11">
      <c r="A17" s="112" t="s">
        <v>159</v>
      </c>
      <c r="B17" s="113"/>
      <c r="C17" s="52"/>
      <c r="D17" s="61"/>
      <c r="E17" s="200" t="s">
        <v>895</v>
      </c>
      <c r="F17" s="60"/>
      <c r="G17" s="89"/>
      <c r="H17" s="89"/>
      <c r="I17" s="60"/>
      <c r="J17" s="89"/>
      <c r="K17" s="114"/>
    </row>
    <row r="18" spans="1:11" ht="7.5" customHeight="1">
      <c r="K18" s="109"/>
    </row>
    <row r="19" spans="1:11">
      <c r="A19" s="75" t="s">
        <v>115</v>
      </c>
      <c r="C19" s="91" t="s">
        <v>344</v>
      </c>
      <c r="D19" s="18" t="s">
        <v>630</v>
      </c>
      <c r="E19" s="235">
        <v>1200</v>
      </c>
      <c r="F19" s="79"/>
      <c r="G19" s="79"/>
      <c r="H19" s="79"/>
      <c r="I19" s="62"/>
      <c r="J19" s="79"/>
      <c r="K19" s="78"/>
    </row>
    <row r="20" spans="1:11">
      <c r="A20" s="75"/>
      <c r="C20" s="91"/>
      <c r="D20" s="18"/>
      <c r="E20" s="235"/>
      <c r="F20" s="79"/>
      <c r="G20" s="79"/>
      <c r="H20" s="79"/>
      <c r="I20" s="62"/>
      <c r="J20" s="79"/>
      <c r="K20" s="78"/>
    </row>
    <row r="21" spans="1:11">
      <c r="A21" s="75" t="s">
        <v>116</v>
      </c>
      <c r="C21" s="91" t="s">
        <v>345</v>
      </c>
      <c r="D21" s="18" t="s">
        <v>631</v>
      </c>
      <c r="E21" s="235">
        <v>1215</v>
      </c>
      <c r="F21" s="79"/>
      <c r="G21" s="79"/>
      <c r="H21" s="79"/>
      <c r="I21" s="62"/>
      <c r="J21" s="79"/>
      <c r="K21" s="78"/>
    </row>
    <row r="22" spans="1:11">
      <c r="A22" s="75"/>
      <c r="C22" s="91"/>
      <c r="D22" s="18"/>
      <c r="E22" s="235"/>
      <c r="F22" s="79"/>
      <c r="G22" s="79"/>
      <c r="H22" s="79"/>
      <c r="I22" s="62"/>
      <c r="J22" s="79"/>
      <c r="K22" s="78"/>
    </row>
    <row r="23" spans="1:11" ht="12.75" customHeight="1">
      <c r="A23" s="75" t="s">
        <v>117</v>
      </c>
      <c r="C23" s="91" t="s">
        <v>346</v>
      </c>
      <c r="D23" s="18" t="s">
        <v>632</v>
      </c>
      <c r="E23" s="235">
        <v>1365</v>
      </c>
      <c r="F23" s="79"/>
      <c r="G23" s="79"/>
      <c r="H23" s="79"/>
      <c r="I23" s="62"/>
      <c r="J23" s="79"/>
      <c r="K23" s="78"/>
    </row>
    <row r="24" spans="1:11" ht="12.75" customHeight="1">
      <c r="A24" s="75"/>
      <c r="C24" s="91"/>
      <c r="D24" s="18"/>
      <c r="E24" s="235"/>
      <c r="F24" s="79"/>
      <c r="G24" s="79"/>
      <c r="H24" s="79"/>
      <c r="I24" s="62"/>
      <c r="J24" s="79"/>
      <c r="K24" s="78"/>
    </row>
    <row r="25" spans="1:11">
      <c r="A25" s="75" t="s">
        <v>118</v>
      </c>
      <c r="C25" s="91" t="s">
        <v>347</v>
      </c>
      <c r="D25" s="18" t="s">
        <v>633</v>
      </c>
      <c r="E25" s="235">
        <v>1387.5</v>
      </c>
      <c r="F25" s="79"/>
      <c r="G25" s="79"/>
      <c r="H25" s="79"/>
      <c r="I25" s="62"/>
      <c r="J25" s="79"/>
      <c r="K25" s="78"/>
    </row>
    <row r="26" spans="1:11">
      <c r="A26" s="75"/>
      <c r="B26" s="75"/>
      <c r="C26" s="91"/>
      <c r="D26" s="18"/>
      <c r="E26" s="235"/>
      <c r="F26" s="60"/>
      <c r="G26" s="79"/>
      <c r="H26" s="79"/>
      <c r="I26" s="62"/>
      <c r="J26" s="79"/>
    </row>
    <row r="27" spans="1:11">
      <c r="A27" s="75"/>
      <c r="B27" s="75"/>
      <c r="C27" s="91"/>
      <c r="D27" s="18"/>
      <c r="E27" s="235"/>
      <c r="F27" s="60"/>
      <c r="G27" s="79"/>
      <c r="H27" s="79"/>
      <c r="I27" s="62"/>
      <c r="J27" s="79"/>
    </row>
    <row r="28" spans="1:11">
      <c r="A28" s="211" t="s">
        <v>359</v>
      </c>
      <c r="B28" s="211"/>
      <c r="C28" s="211"/>
      <c r="D28" s="211"/>
      <c r="E28" s="235"/>
      <c r="F28" s="60"/>
      <c r="G28" s="79"/>
      <c r="H28" s="79"/>
      <c r="I28" s="62"/>
      <c r="J28" s="79"/>
    </row>
    <row r="29" spans="1:11" ht="12" customHeight="1">
      <c r="A29" s="75"/>
      <c r="C29" s="123"/>
      <c r="D29" s="18"/>
      <c r="E29" s="235"/>
      <c r="F29" s="79"/>
      <c r="G29" s="79"/>
      <c r="H29" s="79"/>
      <c r="I29" s="62"/>
      <c r="J29" s="79"/>
    </row>
    <row r="30" spans="1:11" ht="12.75" customHeight="1">
      <c r="A30" s="75" t="s">
        <v>147</v>
      </c>
      <c r="C30" s="123"/>
      <c r="D30" s="123" t="s">
        <v>892</v>
      </c>
      <c r="E30" s="235">
        <v>1305</v>
      </c>
      <c r="F30" s="79"/>
      <c r="G30" s="79"/>
      <c r="H30" s="79"/>
      <c r="I30" s="62"/>
      <c r="J30" s="79"/>
      <c r="K30" s="78"/>
    </row>
    <row r="31" spans="1:11" ht="12.75" customHeight="1">
      <c r="A31" s="75"/>
      <c r="C31" s="123"/>
      <c r="D31" s="123"/>
      <c r="E31" s="235"/>
      <c r="F31" s="79"/>
      <c r="G31" s="79"/>
      <c r="H31" s="79"/>
      <c r="I31" s="62"/>
      <c r="J31" s="79"/>
      <c r="K31" s="78"/>
    </row>
    <row r="32" spans="1:11">
      <c r="A32" s="75" t="s">
        <v>148</v>
      </c>
      <c r="C32" s="123"/>
      <c r="D32" s="123" t="s">
        <v>893</v>
      </c>
      <c r="E32" s="235">
        <v>150</v>
      </c>
      <c r="F32" s="62"/>
      <c r="G32" s="79"/>
      <c r="H32" s="79"/>
      <c r="I32" s="62"/>
      <c r="J32" s="79"/>
      <c r="K32" s="78"/>
    </row>
    <row r="33" spans="1:11">
      <c r="A33" s="75"/>
      <c r="C33" s="123"/>
      <c r="D33" s="123"/>
      <c r="E33" s="235"/>
      <c r="F33" s="62"/>
      <c r="G33" s="79"/>
      <c r="H33" s="79"/>
      <c r="I33" s="62"/>
      <c r="J33" s="79"/>
      <c r="K33" s="78"/>
    </row>
    <row r="34" spans="1:11">
      <c r="A34" s="75" t="s">
        <v>149</v>
      </c>
      <c r="C34" s="123"/>
      <c r="D34" s="123" t="s">
        <v>352</v>
      </c>
      <c r="E34" s="235">
        <v>36</v>
      </c>
      <c r="F34" s="62"/>
      <c r="G34" s="79"/>
      <c r="H34" s="79"/>
      <c r="I34" s="62"/>
      <c r="J34" s="79"/>
      <c r="K34" s="78"/>
    </row>
    <row r="35" spans="1:11">
      <c r="A35" s="75"/>
      <c r="C35" s="123"/>
      <c r="D35" s="18"/>
      <c r="E35" s="235"/>
      <c r="F35" s="62"/>
      <c r="G35" s="79"/>
      <c r="H35" s="79"/>
      <c r="I35" s="62"/>
      <c r="J35" s="79"/>
      <c r="K35" s="78"/>
    </row>
    <row r="36" spans="1:11">
      <c r="A36" s="75"/>
      <c r="C36" s="123"/>
      <c r="D36" s="18"/>
      <c r="E36" s="235"/>
      <c r="F36" s="62"/>
      <c r="G36" s="79"/>
      <c r="H36" s="79"/>
      <c r="I36" s="62"/>
      <c r="J36" s="79"/>
    </row>
    <row r="37" spans="1:11">
      <c r="A37" s="196"/>
      <c r="B37" s="193"/>
      <c r="C37" s="208"/>
      <c r="D37" s="208"/>
      <c r="E37" s="235"/>
      <c r="F37" s="62"/>
      <c r="G37" s="79"/>
      <c r="H37" s="79"/>
      <c r="I37" s="62"/>
      <c r="J37" s="79"/>
    </row>
    <row r="49" spans="1:4">
      <c r="A49" s="50" t="s">
        <v>182</v>
      </c>
      <c r="B49" s="56"/>
      <c r="C49" s="56" t="s">
        <v>256</v>
      </c>
      <c r="D49" s="52"/>
    </row>
    <row r="50" spans="1:4">
      <c r="C50" s="208" t="s">
        <v>879</v>
      </c>
      <c r="D50" s="208"/>
    </row>
  </sheetData>
  <mergeCells count="10">
    <mergeCell ref="A8:C8"/>
    <mergeCell ref="A14:D14"/>
    <mergeCell ref="A12:D12"/>
    <mergeCell ref="A11:D11"/>
    <mergeCell ref="A13:D13"/>
    <mergeCell ref="C37:D37"/>
    <mergeCell ref="C50:D50"/>
    <mergeCell ref="A28:D28"/>
    <mergeCell ref="F16:G16"/>
    <mergeCell ref="I16:J16"/>
  </mergeCells>
  <phoneticPr fontId="19" type="noConversion"/>
  <pageMargins left="1.2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7</vt:i4>
      </vt:variant>
    </vt:vector>
  </HeadingPairs>
  <TitlesOfParts>
    <vt:vector size="30" baseType="lpstr">
      <vt:lpstr>Hoja1</vt:lpstr>
      <vt:lpstr>Disyuntor eB1 DIN</vt:lpstr>
      <vt:lpstr>Disyuntores DIN NB1</vt:lpstr>
      <vt:lpstr>Disyuntor DIN DZ</vt:lpstr>
      <vt:lpstr>MCCB NM1 2</vt:lpstr>
      <vt:lpstr>MCCB NM1</vt:lpstr>
      <vt:lpstr>Accesorios NM1</vt:lpstr>
      <vt:lpstr>Accesorios NM1(1)</vt:lpstr>
      <vt:lpstr>MCCB NM8</vt:lpstr>
      <vt:lpstr>Disyuntores NA1</vt:lpstr>
      <vt:lpstr>Relays encaps</vt:lpstr>
      <vt:lpstr>Pulsadores</vt:lpstr>
      <vt:lpstr>Elementos de Mando</vt:lpstr>
      <vt:lpstr>Contactor NC1</vt:lpstr>
      <vt:lpstr>Contactor NC2</vt:lpstr>
      <vt:lpstr>Accesorios Contactores</vt:lpstr>
      <vt:lpstr>Contactor f.p.</vt:lpstr>
      <vt:lpstr>Capacitores</vt:lpstr>
      <vt:lpstr>Reles Térmicos</vt:lpstr>
      <vt:lpstr>Bobinas</vt:lpstr>
      <vt:lpstr>Conmutador</vt:lpstr>
      <vt:lpstr>Guardamotores</vt:lpstr>
      <vt:lpstr>Arrancadores Directos</vt:lpstr>
      <vt:lpstr>'Accesorios NM1'!Área_de_impresión</vt:lpstr>
      <vt:lpstr>'Contactor f.p.'!Área_de_impresión</vt:lpstr>
      <vt:lpstr>'Contactor NC1'!Área_de_impresión</vt:lpstr>
      <vt:lpstr>'Contactor NC2'!Área_de_impresión</vt:lpstr>
      <vt:lpstr>'Disyuntores DIN NB1'!Área_de_impresión</vt:lpstr>
      <vt:lpstr>'Elementos de Mando'!Área_de_impresión</vt:lpstr>
      <vt:lpstr>'MCCB NM1'!Área_de_impresión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ELECTROLUX</dc:creator>
  <cp:lastModifiedBy>Carrera, Alvaro</cp:lastModifiedBy>
  <cp:lastPrinted>2014-09-26T21:30:30Z</cp:lastPrinted>
  <dcterms:created xsi:type="dcterms:W3CDTF">1997-11-17T22:59:43Z</dcterms:created>
  <dcterms:modified xsi:type="dcterms:W3CDTF">2015-11-10T03:08:34Z</dcterms:modified>
</cp:coreProperties>
</file>